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60" windowHeight="4110" activeTab="0"/>
  </bookViews>
  <sheets>
    <sheet name="OdjemnaMesta" sheetId="1" r:id="rId1"/>
    <sheet name="MesecPorabe" sheetId="2" r:id="rId2"/>
    <sheet name="Elektro Lj" sheetId="3" r:id="rId3"/>
  </sheets>
  <definedNames/>
  <calcPr fullCalcOnLoad="1"/>
</workbook>
</file>

<file path=xl/sharedStrings.xml><?xml version="1.0" encoding="utf-8"?>
<sst xmlns="http://schemas.openxmlformats.org/spreadsheetml/2006/main" count="516" uniqueCount="81">
  <si>
    <t>PORABA ZA OBDOBJE 2008-01 - 2008-12 </t>
  </si>
  <si>
    <t>DAVC_ST_PP</t>
  </si>
  <si>
    <t>POSL_PART</t>
  </si>
  <si>
    <t>POSL_PART_NAZ</t>
  </si>
  <si>
    <t>MER_MESTO</t>
  </si>
  <si>
    <t>DD_STOD</t>
  </si>
  <si>
    <t>OBR_LET_MES</t>
  </si>
  <si>
    <t>PP_DOBAVITELJ</t>
  </si>
  <si>
    <t>VRS_FAKTURE</t>
  </si>
  <si>
    <t>OBR_MOC</t>
  </si>
  <si>
    <t>ZNE_OBR_MOC</t>
  </si>
  <si>
    <t>KOL_MT</t>
  </si>
  <si>
    <t>ZNE_MT</t>
  </si>
  <si>
    <t>KOL_VT</t>
  </si>
  <si>
    <t>ZNE_VT</t>
  </si>
  <si>
    <t>KOL_KT</t>
  </si>
  <si>
    <t>ZNE_KT</t>
  </si>
  <si>
    <t>KOL_ET</t>
  </si>
  <si>
    <t>ZNE_ET</t>
  </si>
  <si>
    <t>KOL_SKUPAJ</t>
  </si>
  <si>
    <t>KOL_JAL_IZM_MT</t>
  </si>
  <si>
    <t>ZNE_JAL_IZM_MT</t>
  </si>
  <si>
    <t>KOL_JAL_IZM_VT</t>
  </si>
  <si>
    <t>ZNE_JAL_IZM_VT</t>
  </si>
  <si>
    <t>KOL_JAL_ZAR_MT</t>
  </si>
  <si>
    <t>ZNE_JAL_ZAR_MT</t>
  </si>
  <si>
    <t>KOL_JAL_ZAR_VT</t>
  </si>
  <si>
    <t>ZNE_JAL_ZAR_VT</t>
  </si>
  <si>
    <t>COS_FI</t>
  </si>
  <si>
    <t>INSTITUT "JOŽEF STEFAN"</t>
  </si>
  <si>
    <t>2008-01</t>
  </si>
  <si>
    <t>OM</t>
  </si>
  <si>
    <t>  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</si>
  <si>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</si>
  <si>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</si>
  <si>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</si>
  <si>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</si>
  <si>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</si>
  <si>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</si>
  <si>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</si>
  <si>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</si>
  <si>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</si>
  <si>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</si>
  <si>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</si>
  <si>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LO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</si>
  <si>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</si>
  <si>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</si>
  <si>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</si>
  <si>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</si>
  <si>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</si>
  <si>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</si>
  <si>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</si>
  <si>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</si>
  <si>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</si>
  <si>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</si>
  <si>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</si>
  <si>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</si>
  <si>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MM</t>
  </si>
  <si>
    <t>Podsmreka 6A, 1356 Dobrova</t>
  </si>
  <si>
    <t>IJS-Jamova c. 39, 1000 Ljubljana</t>
  </si>
  <si>
    <t>IJS-Jadranska c.18, 1000 Ljubljana</t>
  </si>
  <si>
    <t>Brinje 40, 1262 Dol pri Ljubljani</t>
  </si>
  <si>
    <t>Ljubljanska c. 80, 1230 Domžale</t>
  </si>
  <si>
    <t>Skupaj:</t>
  </si>
  <si>
    <t>VT [kWh]</t>
  </si>
  <si>
    <t>MT [kWh]</t>
  </si>
  <si>
    <t>VT+MT [kWh]</t>
  </si>
  <si>
    <t xml:space="preserve">IJS - Skupaj </t>
  </si>
  <si>
    <t>Tek.št.</t>
  </si>
  <si>
    <t>Številka merilnega mesta</t>
  </si>
  <si>
    <t>Planirana letna poraba VT (kWh)</t>
  </si>
  <si>
    <t>Planirana letna poraba MT (kWh)</t>
  </si>
  <si>
    <t>Skupaj planirana letna poraba VT+MT (kWh)</t>
  </si>
  <si>
    <t>1.</t>
  </si>
  <si>
    <t>2.</t>
  </si>
  <si>
    <t>3.</t>
  </si>
  <si>
    <t>4.</t>
  </si>
  <si>
    <t>5.</t>
  </si>
  <si>
    <t>6.</t>
  </si>
  <si>
    <t>IJS-Jadranska c. 20, 1000 Ljubljana</t>
  </si>
  <si>
    <t>Naslov odjemnega mesta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</si>
</sst>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rue&quot;;&quot;True&quot;;&quot;False&quot;"/>
    <numFmt numFmtId="173" formatCode="&quot;On&quot;;&quot;On&quot;;&quot;Off&quot;"/>
    <numFmt numFmtId="174" formatCode="#,##0.0"/>
  </numFmts>
  <fonts count="5">
    <font>
      <sz val="12"/>
      <name val="Times New Roman"/>
      <family val="0"/>
    </font>
    <font>
      <sz val="7.5"/>
      <color indexed="8"/>
      <name val="Arial CE"/>
      <family val="0"/>
    </font>
    <font>
      <b/>
      <sz val="7.5"/>
      <color indexed="13"/>
      <name val="Arial CE"/>
      <family val="0"/>
    </font>
    <font>
      <sz val="7.5"/>
      <color indexed="9"/>
      <name val="Arial CE"/>
      <family val="0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1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7" xfId="0" applyNumberForma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1" xfId="0" applyNumberFormat="1" applyFont="1" applyBorder="1" applyAlignment="1">
      <alignment/>
    </xf>
    <xf numFmtId="0" fontId="4" fillId="0" borderId="3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4" fillId="0" borderId="38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0"/>
  <sheetViews>
    <sheetView tabSelected="1" workbookViewId="0" topLeftCell="A1">
      <selection activeCell="B18" sqref="B18"/>
    </sheetView>
  </sheetViews>
  <sheetFormatPr defaultColWidth="9.00390625" defaultRowHeight="15.75"/>
  <cols>
    <col min="1" max="1" width="4.50390625" style="0" customWidth="1"/>
    <col min="2" max="2" width="28.625" style="0" bestFit="1" customWidth="1"/>
    <col min="4" max="5" width="11.25390625" style="0" bestFit="1" customWidth="1"/>
    <col min="6" max="6" width="15.00390625" style="0" bestFit="1" customWidth="1"/>
  </cols>
  <sheetData>
    <row r="2" ht="16.5" thickBot="1"/>
    <row r="3" spans="1:6" ht="48" thickBot="1">
      <c r="A3" s="25" t="s">
        <v>68</v>
      </c>
      <c r="B3" s="26" t="s">
        <v>80</v>
      </c>
      <c r="C3" s="26" t="s">
        <v>69</v>
      </c>
      <c r="D3" s="26" t="s">
        <v>70</v>
      </c>
      <c r="E3" s="26" t="s">
        <v>71</v>
      </c>
      <c r="F3" s="27" t="s">
        <v>72</v>
      </c>
    </row>
    <row r="4" spans="1:6" ht="16.5" thickTop="1">
      <c r="A4" s="21" t="s">
        <v>73</v>
      </c>
      <c r="B4" s="22" t="str">
        <f>+MesecPorabe!B1</f>
        <v>IJS-Jamova c. 39, 1000 Ljubljana</v>
      </c>
      <c r="C4" s="22">
        <f>+MesecPorabe!B2</f>
        <v>2921</v>
      </c>
      <c r="D4" s="23">
        <f>+MesecPorabe!B16</f>
        <v>2700401</v>
      </c>
      <c r="E4" s="23">
        <f>+MesecPorabe!C16</f>
        <v>2350843</v>
      </c>
      <c r="F4" s="24">
        <f>SUM(D4:E4)</f>
        <v>5051244</v>
      </c>
    </row>
    <row r="5" spans="1:6" ht="15.75">
      <c r="A5" s="15" t="s">
        <v>74</v>
      </c>
      <c r="B5" s="13" t="str">
        <f>+MesecPorabe!Q1</f>
        <v>IJS-Jadranska c.18, 1000 Ljubljana</v>
      </c>
      <c r="C5" s="13">
        <f>+MesecPorabe!Q2</f>
        <v>44175</v>
      </c>
      <c r="D5" s="13">
        <f>+MesecPorabe!Q16</f>
        <v>8567</v>
      </c>
      <c r="E5" s="13">
        <f>+MesecPorabe!R16</f>
        <v>7691</v>
      </c>
      <c r="F5" s="16">
        <f>SUM(D5:E5)</f>
        <v>16258</v>
      </c>
    </row>
    <row r="6" spans="1:6" ht="15.75">
      <c r="A6" s="15" t="s">
        <v>75</v>
      </c>
      <c r="B6" s="13" t="str">
        <f>+MesecPorabe!N1</f>
        <v>IJS-Jadranska c. 20, 1000 Ljubljana</v>
      </c>
      <c r="C6" s="13">
        <f>+MesecPorabe!N2</f>
        <v>44172</v>
      </c>
      <c r="D6" s="14">
        <f>+MesecPorabe!N16</f>
        <v>1625</v>
      </c>
      <c r="E6" s="14">
        <f>+MesecPorabe!O16</f>
        <v>465</v>
      </c>
      <c r="F6" s="16">
        <f>SUM(D6:E6)</f>
        <v>2090</v>
      </c>
    </row>
    <row r="7" spans="1:6" ht="15.75">
      <c r="A7" s="15" t="s">
        <v>76</v>
      </c>
      <c r="B7" s="13" t="str">
        <f>+MesecPorabe!H1</f>
        <v>Brinje 40, 1262 Dol pri Ljubljani</v>
      </c>
      <c r="C7" s="13">
        <f>+MesecPorabe!H2</f>
        <v>10372</v>
      </c>
      <c r="D7" s="14">
        <f>+MesecPorabe!H16</f>
        <v>573563</v>
      </c>
      <c r="E7" s="14">
        <f>+MesecPorabe!I16</f>
        <v>503309</v>
      </c>
      <c r="F7" s="16">
        <f>SUM(D7:E7)</f>
        <v>1076872</v>
      </c>
    </row>
    <row r="8" spans="1:6" ht="15.75">
      <c r="A8" s="17" t="s">
        <v>77</v>
      </c>
      <c r="B8" s="13" t="str">
        <f>+MesecPorabe!E1</f>
        <v>Ljubljanska c. 80, 1230 Domžale</v>
      </c>
      <c r="C8" s="13">
        <f>+MesecPorabe!E2</f>
        <v>9742</v>
      </c>
      <c r="D8" s="14">
        <f>+MesecPorabe!E16</f>
        <v>126735</v>
      </c>
      <c r="E8" s="14">
        <f>+MesecPorabe!F16</f>
        <v>52612</v>
      </c>
      <c r="F8" s="16">
        <f>SUM(D8:E8)</f>
        <v>179347</v>
      </c>
    </row>
    <row r="9" spans="1:6" ht="16.5" thickBot="1">
      <c r="A9" s="19" t="s">
        <v>78</v>
      </c>
      <c r="B9" s="32" t="str">
        <f>+MesecPorabe!K1</f>
        <v>Podsmreka 6A, 1356 Dobrova</v>
      </c>
      <c r="C9" s="32">
        <f>+MesecPorabe!K2</f>
        <v>11228</v>
      </c>
      <c r="D9" s="33">
        <f>+MesecPorabe!K16</f>
        <v>1207</v>
      </c>
      <c r="E9" s="33">
        <f>+MesecPorabe!L16</f>
        <v>1423</v>
      </c>
      <c r="F9" s="34">
        <f>SUM(D9:E9)</f>
        <v>2630</v>
      </c>
    </row>
    <row r="10" spans="1:6" ht="16.5" thickBot="1">
      <c r="A10" s="28"/>
      <c r="B10" s="29" t="s">
        <v>63</v>
      </c>
      <c r="C10" s="29"/>
      <c r="D10" s="30">
        <f>SUM(D4:D9)</f>
        <v>3412098</v>
      </c>
      <c r="E10" s="30">
        <f>SUM(E4:E9)</f>
        <v>2916343</v>
      </c>
      <c r="F10" s="31">
        <f>SUM(F4:F9)</f>
        <v>6328441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T31" sqref="T31"/>
    </sheetView>
  </sheetViews>
  <sheetFormatPr defaultColWidth="9.00390625" defaultRowHeight="15.75"/>
  <cols>
    <col min="1" max="1" width="7.25390625" style="0" bestFit="1" customWidth="1"/>
    <col min="2" max="2" width="8.875" style="0" bestFit="1" customWidth="1"/>
    <col min="3" max="3" width="9.25390625" style="0" bestFit="1" customWidth="1"/>
    <col min="4" max="4" width="13.00390625" style="0" bestFit="1" customWidth="1"/>
    <col min="5" max="5" width="8.875" style="0" bestFit="1" customWidth="1"/>
    <col min="6" max="6" width="9.25390625" style="0" bestFit="1" customWidth="1"/>
    <col min="7" max="7" width="13.00390625" style="0" bestFit="1" customWidth="1"/>
    <col min="8" max="8" width="8.875" style="0" bestFit="1" customWidth="1"/>
    <col min="9" max="9" width="9.25390625" style="0" bestFit="1" customWidth="1"/>
    <col min="10" max="10" width="13.00390625" style="0" customWidth="1"/>
    <col min="11" max="11" width="8.875" style="0" bestFit="1" customWidth="1"/>
    <col min="12" max="12" width="9.25390625" style="0" bestFit="1" customWidth="1"/>
    <col min="13" max="13" width="13.00390625" style="0" customWidth="1"/>
    <col min="14" max="14" width="8.875" style="0" bestFit="1" customWidth="1"/>
    <col min="15" max="15" width="9.25390625" style="0" bestFit="1" customWidth="1"/>
    <col min="16" max="16" width="13.00390625" style="0" bestFit="1" customWidth="1"/>
    <col min="17" max="17" width="8.875" style="0" bestFit="1" customWidth="1"/>
    <col min="18" max="18" width="9.25390625" style="0" bestFit="1" customWidth="1"/>
    <col min="19" max="19" width="13.00390625" style="0" bestFit="1" customWidth="1"/>
    <col min="20" max="20" width="8.875" style="0" bestFit="1" customWidth="1"/>
    <col min="21" max="21" width="9.25390625" style="0" bestFit="1" customWidth="1"/>
    <col min="22" max="22" width="13.00390625" style="0" bestFit="1" customWidth="1"/>
  </cols>
  <sheetData>
    <row r="1" spans="1:22" ht="31.5" customHeight="1">
      <c r="A1" s="42"/>
      <c r="B1" s="53" t="s">
        <v>59</v>
      </c>
      <c r="C1" s="36"/>
      <c r="D1" s="54"/>
      <c r="E1" s="47" t="s">
        <v>62</v>
      </c>
      <c r="F1" s="36"/>
      <c r="G1" s="61"/>
      <c r="H1" s="53" t="s">
        <v>61</v>
      </c>
      <c r="I1" s="36"/>
      <c r="J1" s="54"/>
      <c r="K1" s="47" t="s">
        <v>58</v>
      </c>
      <c r="L1" s="36"/>
      <c r="M1" s="61"/>
      <c r="N1" s="53" t="s">
        <v>79</v>
      </c>
      <c r="O1" s="36"/>
      <c r="P1" s="54"/>
      <c r="Q1" s="47" t="s">
        <v>60</v>
      </c>
      <c r="R1" s="36"/>
      <c r="S1" s="61"/>
      <c r="T1" s="71" t="s">
        <v>67</v>
      </c>
      <c r="U1" s="37"/>
      <c r="V1" s="38"/>
    </row>
    <row r="2" spans="1:22" ht="15.75">
      <c r="A2" s="43" t="s">
        <v>57</v>
      </c>
      <c r="B2" s="55">
        <v>2921</v>
      </c>
      <c r="C2" s="35"/>
      <c r="D2" s="56"/>
      <c r="E2" s="48">
        <v>9742</v>
      </c>
      <c r="F2" s="35"/>
      <c r="G2" s="62"/>
      <c r="H2" s="55">
        <v>10372</v>
      </c>
      <c r="I2" s="35"/>
      <c r="J2" s="56"/>
      <c r="K2" s="48">
        <v>11228</v>
      </c>
      <c r="L2" s="35"/>
      <c r="M2" s="62"/>
      <c r="N2" s="55">
        <v>44172</v>
      </c>
      <c r="O2" s="35"/>
      <c r="P2" s="56"/>
      <c r="Q2" s="48">
        <v>44175</v>
      </c>
      <c r="R2" s="35"/>
      <c r="S2" s="62"/>
      <c r="T2" s="15"/>
      <c r="U2" s="13"/>
      <c r="V2" s="18"/>
    </row>
    <row r="3" spans="1:22" ht="16.5" thickBot="1">
      <c r="A3" s="44"/>
      <c r="B3" s="57" t="s">
        <v>64</v>
      </c>
      <c r="C3" s="40" t="s">
        <v>65</v>
      </c>
      <c r="D3" s="41" t="s">
        <v>66</v>
      </c>
      <c r="E3" s="49" t="s">
        <v>64</v>
      </c>
      <c r="F3" s="40" t="s">
        <v>65</v>
      </c>
      <c r="G3" s="63" t="s">
        <v>66</v>
      </c>
      <c r="H3" s="57" t="s">
        <v>64</v>
      </c>
      <c r="I3" s="40" t="s">
        <v>65</v>
      </c>
      <c r="J3" s="41" t="s">
        <v>66</v>
      </c>
      <c r="K3" s="49" t="s">
        <v>64</v>
      </c>
      <c r="L3" s="40" t="s">
        <v>65</v>
      </c>
      <c r="M3" s="63" t="s">
        <v>66</v>
      </c>
      <c r="N3" s="57" t="s">
        <v>64</v>
      </c>
      <c r="O3" s="40" t="s">
        <v>65</v>
      </c>
      <c r="P3" s="41" t="s">
        <v>66</v>
      </c>
      <c r="Q3" s="49" t="s">
        <v>64</v>
      </c>
      <c r="R3" s="40" t="s">
        <v>65</v>
      </c>
      <c r="S3" s="63" t="s">
        <v>66</v>
      </c>
      <c r="T3" s="57" t="s">
        <v>64</v>
      </c>
      <c r="U3" s="40" t="s">
        <v>65</v>
      </c>
      <c r="V3" s="41" t="s">
        <v>66</v>
      </c>
    </row>
    <row r="4" spans="1:22" ht="16.5" thickTop="1">
      <c r="A4" s="45" t="s">
        <v>45</v>
      </c>
      <c r="B4" s="58">
        <f>+'Elektro Lj'!N3</f>
        <v>217964</v>
      </c>
      <c r="C4" s="23">
        <f>+'Elektro Lj'!L3</f>
        <v>177515</v>
      </c>
      <c r="D4" s="24">
        <f>+'Elektro Lj'!T3</f>
        <v>395479</v>
      </c>
      <c r="E4" s="50">
        <f>+'Elektro Lj'!N15</f>
        <v>9426</v>
      </c>
      <c r="F4" s="23">
        <f>+'Elektro Lj'!L15</f>
        <v>3484</v>
      </c>
      <c r="G4" s="64">
        <f>+'Elektro Lj'!T15</f>
        <v>12910</v>
      </c>
      <c r="H4" s="58">
        <f>+'Elektro Lj'!N27</f>
        <v>50379</v>
      </c>
      <c r="I4" s="23">
        <f>+'Elektro Lj'!L27</f>
        <v>45377</v>
      </c>
      <c r="J4" s="24">
        <f>+'Elektro Lj'!T27</f>
        <v>95756</v>
      </c>
      <c r="K4" s="50">
        <f>+'Elektro Lj'!N39</f>
        <v>113</v>
      </c>
      <c r="L4" s="23">
        <f>+'Elektro Lj'!L39</f>
        <v>145</v>
      </c>
      <c r="M4" s="64">
        <f>+'Elektro Lj'!T39</f>
        <v>258</v>
      </c>
      <c r="N4" s="58">
        <f>+'Elektro Lj'!N51</f>
        <v>1270</v>
      </c>
      <c r="O4" s="23">
        <f>+'Elektro Lj'!L51</f>
        <v>1268</v>
      </c>
      <c r="P4" s="24">
        <f>+'Elektro Lj'!T51</f>
        <v>2538</v>
      </c>
      <c r="Q4" s="68">
        <f>+'Elektro Lj'!N63</f>
        <v>675</v>
      </c>
      <c r="R4" s="22">
        <f>+'Elektro Lj'!L63</f>
        <v>585</v>
      </c>
      <c r="S4" s="64">
        <f>+'Elektro Lj'!T63</f>
        <v>1260</v>
      </c>
      <c r="T4" s="58">
        <f>+B4+E4+H4+K4+N4+Q4</f>
        <v>279827</v>
      </c>
      <c r="U4" s="23">
        <f>+C4+F4+I4+L4+O4+R4</f>
        <v>228374</v>
      </c>
      <c r="V4" s="24">
        <f>+T4+U4</f>
        <v>508201</v>
      </c>
    </row>
    <row r="5" spans="1:22" ht="15.75">
      <c r="A5" s="43" t="s">
        <v>46</v>
      </c>
      <c r="B5" s="59">
        <f>+'Elektro Lj'!N4</f>
        <v>215385</v>
      </c>
      <c r="C5" s="14">
        <f>+'Elektro Lj'!L4</f>
        <v>184829</v>
      </c>
      <c r="D5" s="16">
        <f>+'Elektro Lj'!T4</f>
        <v>400214</v>
      </c>
      <c r="E5" s="51">
        <f>+'Elektro Lj'!N16</f>
        <v>10476</v>
      </c>
      <c r="F5" s="14">
        <f>+'Elektro Lj'!L16</f>
        <v>3244</v>
      </c>
      <c r="G5" s="65">
        <f>+'Elektro Lj'!T16</f>
        <v>13720</v>
      </c>
      <c r="H5" s="59">
        <f>+'Elektro Lj'!N28</f>
        <v>46355</v>
      </c>
      <c r="I5" s="14">
        <f>+'Elektro Lj'!L28</f>
        <v>42132</v>
      </c>
      <c r="J5" s="16">
        <f>+'Elektro Lj'!T28</f>
        <v>88487</v>
      </c>
      <c r="K5" s="51">
        <f>+'Elektro Lj'!N40</f>
        <v>106</v>
      </c>
      <c r="L5" s="14">
        <f>+'Elektro Lj'!L40</f>
        <v>136</v>
      </c>
      <c r="M5" s="65">
        <f>+'Elektro Lj'!T40</f>
        <v>242</v>
      </c>
      <c r="N5" s="59">
        <f>+'Elektro Lj'!N52</f>
        <v>1189</v>
      </c>
      <c r="O5" s="14">
        <f>+'Elektro Lj'!L52</f>
        <v>1187</v>
      </c>
      <c r="P5" s="16">
        <f>+'Elektro Lj'!T52</f>
        <v>2376</v>
      </c>
      <c r="Q5" s="69">
        <f>+'Elektro Lj'!N64</f>
        <v>631</v>
      </c>
      <c r="R5" s="13">
        <f>+'Elektro Lj'!L64</f>
        <v>548</v>
      </c>
      <c r="S5" s="65">
        <f>+'Elektro Lj'!T64</f>
        <v>1179</v>
      </c>
      <c r="T5" s="59">
        <f aca="true" t="shared" si="0" ref="T5:T15">+B5+E5+H5+K5+N5+Q5</f>
        <v>274142</v>
      </c>
      <c r="U5" s="14">
        <f aca="true" t="shared" si="1" ref="U5:U15">+C5+F5+I5+L5+O5+R5</f>
        <v>232076</v>
      </c>
      <c r="V5" s="16">
        <f aca="true" t="shared" si="2" ref="V5:V15">+T5+U5</f>
        <v>506218</v>
      </c>
    </row>
    <row r="6" spans="1:22" ht="15.75">
      <c r="A6" s="43" t="s">
        <v>47</v>
      </c>
      <c r="B6" s="59">
        <f>+'Elektro Lj'!N5</f>
        <v>211046</v>
      </c>
      <c r="C6" s="14">
        <f>+'Elektro Lj'!L5</f>
        <v>205830</v>
      </c>
      <c r="D6" s="16">
        <f>+'Elektro Lj'!T5</f>
        <v>416876</v>
      </c>
      <c r="E6" s="51">
        <f>+'Elektro Lj'!N17</f>
        <v>10171</v>
      </c>
      <c r="F6" s="14">
        <f>+'Elektro Lj'!L17</f>
        <v>3860</v>
      </c>
      <c r="G6" s="65">
        <f>+'Elektro Lj'!T17</f>
        <v>14031</v>
      </c>
      <c r="H6" s="59">
        <f>+'Elektro Lj'!N29</f>
        <v>44723</v>
      </c>
      <c r="I6" s="14">
        <f>+'Elektro Lj'!L29</f>
        <v>45128</v>
      </c>
      <c r="J6" s="16">
        <f>+'Elektro Lj'!T29</f>
        <v>89851</v>
      </c>
      <c r="K6" s="51">
        <f>+'Elektro Lj'!N41</f>
        <v>41</v>
      </c>
      <c r="L6" s="14">
        <f>+'Elektro Lj'!L41</f>
        <v>-21</v>
      </c>
      <c r="M6" s="65">
        <f>+'Elektro Lj'!T41</f>
        <v>20</v>
      </c>
      <c r="N6" s="59">
        <f>+'Elektro Lj'!N53</f>
        <v>1270</v>
      </c>
      <c r="O6" s="14">
        <f>+'Elektro Lj'!L53</f>
        <v>1268</v>
      </c>
      <c r="P6" s="16">
        <f>+'Elektro Lj'!T53</f>
        <v>2538</v>
      </c>
      <c r="Q6" s="69">
        <f>+'Elektro Lj'!N65</f>
        <v>675</v>
      </c>
      <c r="R6" s="13">
        <f>+'Elektro Lj'!L65</f>
        <v>585</v>
      </c>
      <c r="S6" s="65">
        <f>+'Elektro Lj'!T65</f>
        <v>1260</v>
      </c>
      <c r="T6" s="59">
        <f t="shared" si="0"/>
        <v>267926</v>
      </c>
      <c r="U6" s="14">
        <f t="shared" si="1"/>
        <v>256650</v>
      </c>
      <c r="V6" s="16">
        <f t="shared" si="2"/>
        <v>524576</v>
      </c>
    </row>
    <row r="7" spans="1:22" ht="15.75">
      <c r="A7" s="43" t="s">
        <v>48</v>
      </c>
      <c r="B7" s="59">
        <f>+'Elektro Lj'!N6</f>
        <v>224702</v>
      </c>
      <c r="C7" s="14">
        <f>+'Elektro Lj'!L6</f>
        <v>175248</v>
      </c>
      <c r="D7" s="16">
        <f>+'Elektro Lj'!T6</f>
        <v>399950</v>
      </c>
      <c r="E7" s="51">
        <f>+'Elektro Lj'!N18</f>
        <v>10774</v>
      </c>
      <c r="F7" s="14">
        <f>+'Elektro Lj'!L18</f>
        <v>3528</v>
      </c>
      <c r="G7" s="65">
        <f>+'Elektro Lj'!T18</f>
        <v>14302</v>
      </c>
      <c r="H7" s="59">
        <f>+'Elektro Lj'!N30</f>
        <v>50750</v>
      </c>
      <c r="I7" s="14">
        <f>+'Elektro Lj'!L30</f>
        <v>39647</v>
      </c>
      <c r="J7" s="16">
        <f>+'Elektro Lj'!T30</f>
        <v>90397</v>
      </c>
      <c r="K7" s="51">
        <f>+'Elektro Lj'!N42</f>
        <v>103</v>
      </c>
      <c r="L7" s="14">
        <f>+'Elektro Lj'!L42</f>
        <v>127</v>
      </c>
      <c r="M7" s="65">
        <f>+'Elektro Lj'!T42</f>
        <v>230</v>
      </c>
      <c r="N7" s="59">
        <f>+'Elektro Lj'!N54</f>
        <v>1229</v>
      </c>
      <c r="O7" s="14">
        <f>+'Elektro Lj'!L54</f>
        <v>1228</v>
      </c>
      <c r="P7" s="16">
        <f>+'Elektro Lj'!T54</f>
        <v>2457</v>
      </c>
      <c r="Q7" s="69">
        <f>+'Elektro Lj'!N66</f>
        <v>1148</v>
      </c>
      <c r="R7" s="13">
        <f>+'Elektro Lj'!L66</f>
        <v>1154</v>
      </c>
      <c r="S7" s="65">
        <f>+'Elektro Lj'!T66</f>
        <v>2302</v>
      </c>
      <c r="T7" s="59">
        <f t="shared" si="0"/>
        <v>288706</v>
      </c>
      <c r="U7" s="14">
        <f t="shared" si="1"/>
        <v>220932</v>
      </c>
      <c r="V7" s="16">
        <f t="shared" si="2"/>
        <v>509638</v>
      </c>
    </row>
    <row r="8" spans="1:22" ht="15.75">
      <c r="A8" s="43" t="s">
        <v>49</v>
      </c>
      <c r="B8" s="59">
        <f>+'Elektro Lj'!N7</f>
        <v>211722</v>
      </c>
      <c r="C8" s="14">
        <f>+'Elektro Lj'!L7</f>
        <v>200026</v>
      </c>
      <c r="D8" s="16">
        <f>+'Elektro Lj'!T7</f>
        <v>411748</v>
      </c>
      <c r="E8" s="51">
        <f>+'Elektro Lj'!N19</f>
        <v>11409</v>
      </c>
      <c r="F8" s="14">
        <f>+'Elektro Lj'!L19</f>
        <v>6566</v>
      </c>
      <c r="G8" s="65">
        <f>+'Elektro Lj'!T19</f>
        <v>17975</v>
      </c>
      <c r="H8" s="59">
        <f>+'Elektro Lj'!N31</f>
        <v>47558</v>
      </c>
      <c r="I8" s="14">
        <f>+'Elektro Lj'!L31</f>
        <v>44826</v>
      </c>
      <c r="J8" s="16">
        <f>+'Elektro Lj'!T31</f>
        <v>92384</v>
      </c>
      <c r="K8" s="51">
        <f>+'Elektro Lj'!N43</f>
        <v>107</v>
      </c>
      <c r="L8" s="14">
        <f>+'Elektro Lj'!L43</f>
        <v>131</v>
      </c>
      <c r="M8" s="65">
        <f>+'Elektro Lj'!T43</f>
        <v>238</v>
      </c>
      <c r="N8" s="59">
        <f>+'Elektro Lj'!N55</f>
        <v>-7115</v>
      </c>
      <c r="O8" s="14">
        <f>+'Elektro Lj'!L55</f>
        <v>-7833</v>
      </c>
      <c r="P8" s="16">
        <f>+'Elektro Lj'!T55</f>
        <v>-14948</v>
      </c>
      <c r="Q8" s="69">
        <f>+'Elektro Lj'!N67</f>
        <v>569</v>
      </c>
      <c r="R8" s="13">
        <f>+'Elektro Lj'!L67</f>
        <v>504</v>
      </c>
      <c r="S8" s="65">
        <f>+'Elektro Lj'!T67</f>
        <v>1073</v>
      </c>
      <c r="T8" s="59">
        <f t="shared" si="0"/>
        <v>264250</v>
      </c>
      <c r="U8" s="14">
        <f t="shared" si="1"/>
        <v>244220</v>
      </c>
      <c r="V8" s="16">
        <f t="shared" si="2"/>
        <v>508470</v>
      </c>
    </row>
    <row r="9" spans="1:22" ht="15.75">
      <c r="A9" s="43" t="s">
        <v>50</v>
      </c>
      <c r="B9" s="59">
        <f>+'Elektro Lj'!N8</f>
        <v>226139</v>
      </c>
      <c r="C9" s="14">
        <f>+'Elektro Lj'!L8</f>
        <v>213722</v>
      </c>
      <c r="D9" s="16">
        <f>+'Elektro Lj'!T8</f>
        <v>439861</v>
      </c>
      <c r="E9" s="51">
        <f>+'Elektro Lj'!N20</f>
        <v>10572</v>
      </c>
      <c r="F9" s="14">
        <f>+'Elektro Lj'!L20</f>
        <v>4636</v>
      </c>
      <c r="G9" s="65">
        <f>+'Elektro Lj'!T20</f>
        <v>15208</v>
      </c>
      <c r="H9" s="59">
        <f>+'Elektro Lj'!N32</f>
        <v>45648</v>
      </c>
      <c r="I9" s="14">
        <f>+'Elektro Lj'!L32</f>
        <v>43154</v>
      </c>
      <c r="J9" s="16">
        <f>+'Elektro Lj'!T32</f>
        <v>88802</v>
      </c>
      <c r="K9" s="51">
        <f>+'Elektro Lj'!N44</f>
        <v>103</v>
      </c>
      <c r="L9" s="14">
        <f>+'Elektro Lj'!L44</f>
        <v>127</v>
      </c>
      <c r="M9" s="65">
        <f>+'Elektro Lj'!T44</f>
        <v>230</v>
      </c>
      <c r="N9" s="59">
        <f>+'Elektro Lj'!N56</f>
        <v>530</v>
      </c>
      <c r="O9" s="14">
        <f>+'Elektro Lj'!L56</f>
        <v>469</v>
      </c>
      <c r="P9" s="16">
        <f>+'Elektro Lj'!T56</f>
        <v>999</v>
      </c>
      <c r="Q9" s="69">
        <f>+'Elektro Lj'!N68</f>
        <v>683</v>
      </c>
      <c r="R9" s="13">
        <f>+'Elektro Lj'!L68</f>
        <v>605</v>
      </c>
      <c r="S9" s="65">
        <f>+'Elektro Lj'!T68</f>
        <v>1288</v>
      </c>
      <c r="T9" s="59">
        <f t="shared" si="0"/>
        <v>283675</v>
      </c>
      <c r="U9" s="14">
        <f t="shared" si="1"/>
        <v>262713</v>
      </c>
      <c r="V9" s="16">
        <f t="shared" si="2"/>
        <v>546388</v>
      </c>
    </row>
    <row r="10" spans="1:22" ht="15.75">
      <c r="A10" s="43" t="s">
        <v>51</v>
      </c>
      <c r="B10" s="59">
        <f>+'Elektro Lj'!N9</f>
        <v>260296</v>
      </c>
      <c r="C10" s="14">
        <f>+'Elektro Lj'!L9</f>
        <v>205153</v>
      </c>
      <c r="D10" s="16">
        <f>+'Elektro Lj'!T9</f>
        <v>465449</v>
      </c>
      <c r="E10" s="51">
        <f>+'Elektro Lj'!N21</f>
        <v>12765</v>
      </c>
      <c r="F10" s="14">
        <f>+'Elektro Lj'!L21</f>
        <v>4811</v>
      </c>
      <c r="G10" s="65">
        <f>+'Elektro Lj'!T21</f>
        <v>17576</v>
      </c>
      <c r="H10" s="59">
        <f>+'Elektro Lj'!N33</f>
        <v>49264</v>
      </c>
      <c r="I10" s="14">
        <f>+'Elektro Lj'!L33</f>
        <v>39343</v>
      </c>
      <c r="J10" s="16">
        <f>+'Elektro Lj'!T33</f>
        <v>88607</v>
      </c>
      <c r="K10" s="51">
        <f>+'Elektro Lj'!N45</f>
        <v>107</v>
      </c>
      <c r="L10" s="14">
        <f>+'Elektro Lj'!L45</f>
        <v>131</v>
      </c>
      <c r="M10" s="65">
        <f>+'Elektro Lj'!T45</f>
        <v>238</v>
      </c>
      <c r="N10" s="59">
        <f>+'Elektro Lj'!N57</f>
        <v>548</v>
      </c>
      <c r="O10" s="14">
        <f>+'Elektro Lj'!L57</f>
        <v>485</v>
      </c>
      <c r="P10" s="16">
        <f>+'Elektro Lj'!T57</f>
        <v>1033</v>
      </c>
      <c r="Q10" s="69">
        <f>+'Elektro Lj'!N69</f>
        <v>705</v>
      </c>
      <c r="R10" s="13">
        <f>+'Elektro Lj'!L69</f>
        <v>625</v>
      </c>
      <c r="S10" s="65">
        <f>+'Elektro Lj'!T69</f>
        <v>1330</v>
      </c>
      <c r="T10" s="59">
        <f t="shared" si="0"/>
        <v>323685</v>
      </c>
      <c r="U10" s="14">
        <f t="shared" si="1"/>
        <v>250548</v>
      </c>
      <c r="V10" s="16">
        <f t="shared" si="2"/>
        <v>574233</v>
      </c>
    </row>
    <row r="11" spans="1:22" ht="15.75">
      <c r="A11" s="43" t="s">
        <v>52</v>
      </c>
      <c r="B11" s="59">
        <f>+'Elektro Lj'!N10</f>
        <v>215284</v>
      </c>
      <c r="C11" s="14">
        <f>+'Elektro Lj'!L10</f>
        <v>212562</v>
      </c>
      <c r="D11" s="16">
        <f>+'Elektro Lj'!T10</f>
        <v>427846</v>
      </c>
      <c r="E11" s="51">
        <f>+'Elektro Lj'!N22</f>
        <v>8819</v>
      </c>
      <c r="F11" s="14">
        <f>+'Elektro Lj'!L22</f>
        <v>5002</v>
      </c>
      <c r="G11" s="65">
        <f>+'Elektro Lj'!T22</f>
        <v>13821</v>
      </c>
      <c r="H11" s="59">
        <f>+'Elektro Lj'!N34</f>
        <v>42139</v>
      </c>
      <c r="I11" s="14">
        <f>+'Elektro Lj'!L34</f>
        <v>42925</v>
      </c>
      <c r="J11" s="16">
        <f>+'Elektro Lj'!T34</f>
        <v>85064</v>
      </c>
      <c r="K11" s="51">
        <f>+'Elektro Lj'!N46</f>
        <v>107</v>
      </c>
      <c r="L11" s="14">
        <f>+'Elektro Lj'!L46</f>
        <v>131</v>
      </c>
      <c r="M11" s="65">
        <f>+'Elektro Lj'!T46</f>
        <v>238</v>
      </c>
      <c r="N11" s="59">
        <f>+'Elektro Lj'!N58</f>
        <v>548</v>
      </c>
      <c r="O11" s="14">
        <f>+'Elektro Lj'!L58</f>
        <v>485</v>
      </c>
      <c r="P11" s="16">
        <f>+'Elektro Lj'!T58</f>
        <v>1033</v>
      </c>
      <c r="Q11" s="69">
        <f>+'Elektro Lj'!N70</f>
        <v>705</v>
      </c>
      <c r="R11" s="13">
        <f>+'Elektro Lj'!L70</f>
        <v>625</v>
      </c>
      <c r="S11" s="65">
        <f>+'Elektro Lj'!T70</f>
        <v>1330</v>
      </c>
      <c r="T11" s="59">
        <f t="shared" si="0"/>
        <v>267602</v>
      </c>
      <c r="U11" s="14">
        <f t="shared" si="1"/>
        <v>261730</v>
      </c>
      <c r="V11" s="16">
        <f t="shared" si="2"/>
        <v>529332</v>
      </c>
    </row>
    <row r="12" spans="1:22" ht="15.75">
      <c r="A12" s="43" t="s">
        <v>53</v>
      </c>
      <c r="B12" s="59">
        <f>+'Elektro Lj'!N11</f>
        <v>243284</v>
      </c>
      <c r="C12" s="14">
        <f>+'Elektro Lj'!L11</f>
        <v>193189</v>
      </c>
      <c r="D12" s="16">
        <f>+'Elektro Lj'!T11</f>
        <v>436473</v>
      </c>
      <c r="E12" s="51">
        <f>+'Elektro Lj'!N23</f>
        <v>10754</v>
      </c>
      <c r="F12" s="14">
        <f>+'Elektro Lj'!L23</f>
        <v>4540</v>
      </c>
      <c r="G12" s="65">
        <f>+'Elektro Lj'!T23</f>
        <v>15294</v>
      </c>
      <c r="H12" s="59">
        <f>+'Elektro Lj'!N35</f>
        <v>49299</v>
      </c>
      <c r="I12" s="14">
        <f>+'Elektro Lj'!L35</f>
        <v>36261</v>
      </c>
      <c r="J12" s="16">
        <f>+'Elektro Lj'!T35</f>
        <v>85560</v>
      </c>
      <c r="K12" s="51">
        <f>+'Elektro Lj'!N47</f>
        <v>103</v>
      </c>
      <c r="L12" s="14">
        <f>+'Elektro Lj'!L47</f>
        <v>127</v>
      </c>
      <c r="M12" s="65">
        <f>+'Elektro Lj'!T47</f>
        <v>230</v>
      </c>
      <c r="N12" s="59">
        <f>+'Elektro Lj'!N59</f>
        <v>530</v>
      </c>
      <c r="O12" s="14">
        <f>+'Elektro Lj'!L59</f>
        <v>469</v>
      </c>
      <c r="P12" s="16">
        <f>+'Elektro Lj'!T59</f>
        <v>999</v>
      </c>
      <c r="Q12" s="69">
        <f>+'Elektro Lj'!N71</f>
        <v>683</v>
      </c>
      <c r="R12" s="13">
        <f>+'Elektro Lj'!L71</f>
        <v>605</v>
      </c>
      <c r="S12" s="65">
        <f>+'Elektro Lj'!T71</f>
        <v>1288</v>
      </c>
      <c r="T12" s="59">
        <f t="shared" si="0"/>
        <v>304653</v>
      </c>
      <c r="U12" s="14">
        <f t="shared" si="1"/>
        <v>235191</v>
      </c>
      <c r="V12" s="16">
        <f t="shared" si="2"/>
        <v>539844</v>
      </c>
    </row>
    <row r="13" spans="1:22" ht="15.75">
      <c r="A13" s="43" t="s">
        <v>54</v>
      </c>
      <c r="B13" s="59">
        <f>+'Elektro Lj'!N12</f>
        <v>237628</v>
      </c>
      <c r="C13" s="14">
        <f>+'Elektro Lj'!L12</f>
        <v>194682</v>
      </c>
      <c r="D13" s="16">
        <f>+'Elektro Lj'!T12</f>
        <v>432310</v>
      </c>
      <c r="E13" s="51">
        <f>+'Elektro Lj'!N24</f>
        <v>11226</v>
      </c>
      <c r="F13" s="14">
        <f>+'Elektro Lj'!L24</f>
        <v>4212</v>
      </c>
      <c r="G13" s="65">
        <f>+'Elektro Lj'!T24</f>
        <v>15438</v>
      </c>
      <c r="H13" s="59">
        <f>+'Elektro Lj'!N36</f>
        <v>49170</v>
      </c>
      <c r="I13" s="14">
        <f>+'Elektro Lj'!L36</f>
        <v>39562</v>
      </c>
      <c r="J13" s="16">
        <f>+'Elektro Lj'!T36</f>
        <v>88732</v>
      </c>
      <c r="K13" s="51">
        <f>+'Elektro Lj'!N48</f>
        <v>107</v>
      </c>
      <c r="L13" s="14">
        <f>+'Elektro Lj'!L48</f>
        <v>131</v>
      </c>
      <c r="M13" s="65">
        <f>+'Elektro Lj'!T48</f>
        <v>238</v>
      </c>
      <c r="N13" s="59">
        <f>+'Elektro Lj'!N60</f>
        <v>548</v>
      </c>
      <c r="O13" s="14">
        <f>+'Elektro Lj'!L60</f>
        <v>485</v>
      </c>
      <c r="P13" s="16">
        <f>+'Elektro Lj'!T60</f>
        <v>1033</v>
      </c>
      <c r="Q13" s="69">
        <f>+'Elektro Lj'!N72</f>
        <v>705</v>
      </c>
      <c r="R13" s="13">
        <f>+'Elektro Lj'!L72</f>
        <v>625</v>
      </c>
      <c r="S13" s="65">
        <f>+'Elektro Lj'!T72</f>
        <v>1330</v>
      </c>
      <c r="T13" s="59">
        <f t="shared" si="0"/>
        <v>299384</v>
      </c>
      <c r="U13" s="14">
        <f t="shared" si="1"/>
        <v>239697</v>
      </c>
      <c r="V13" s="16">
        <f t="shared" si="2"/>
        <v>539081</v>
      </c>
    </row>
    <row r="14" spans="1:22" ht="15.75">
      <c r="A14" s="43" t="s">
        <v>55</v>
      </c>
      <c r="B14" s="59">
        <f>+'Elektro Lj'!N13</f>
        <v>215548</v>
      </c>
      <c r="C14" s="14">
        <f>+'Elektro Lj'!L13</f>
        <v>190762</v>
      </c>
      <c r="D14" s="16">
        <f>+'Elektro Lj'!T13</f>
        <v>406310</v>
      </c>
      <c r="E14" s="51">
        <f>+'Elektro Lj'!N25</f>
        <v>10477</v>
      </c>
      <c r="F14" s="14">
        <f>+'Elektro Lj'!L25</f>
        <v>4400</v>
      </c>
      <c r="G14" s="65">
        <f>+'Elektro Lj'!T25</f>
        <v>14877</v>
      </c>
      <c r="H14" s="59">
        <f>+'Elektro Lj'!N37</f>
        <v>49064</v>
      </c>
      <c r="I14" s="14">
        <f>+'Elektro Lj'!L37</f>
        <v>42662</v>
      </c>
      <c r="J14" s="16">
        <f>+'Elektro Lj'!T37</f>
        <v>91726</v>
      </c>
      <c r="K14" s="51">
        <f>+'Elektro Lj'!N49</f>
        <v>103</v>
      </c>
      <c r="L14" s="14">
        <f>+'Elektro Lj'!L49</f>
        <v>127</v>
      </c>
      <c r="M14" s="65">
        <f>+'Elektro Lj'!T49</f>
        <v>230</v>
      </c>
      <c r="N14" s="59">
        <f>+'Elektro Lj'!N61</f>
        <v>530</v>
      </c>
      <c r="O14" s="14">
        <f>+'Elektro Lj'!L61</f>
        <v>469</v>
      </c>
      <c r="P14" s="16">
        <f>+'Elektro Lj'!T61</f>
        <v>999</v>
      </c>
      <c r="Q14" s="69">
        <f>+'Elektro Lj'!N73</f>
        <v>683</v>
      </c>
      <c r="R14" s="13">
        <f>+'Elektro Lj'!L73</f>
        <v>605</v>
      </c>
      <c r="S14" s="65">
        <f>+'Elektro Lj'!T73</f>
        <v>1288</v>
      </c>
      <c r="T14" s="59">
        <f t="shared" si="0"/>
        <v>276405</v>
      </c>
      <c r="U14" s="14">
        <f t="shared" si="1"/>
        <v>239025</v>
      </c>
      <c r="V14" s="16">
        <f t="shared" si="2"/>
        <v>515430</v>
      </c>
    </row>
    <row r="15" spans="1:22" ht="15.75">
      <c r="A15" s="43" t="s">
        <v>56</v>
      </c>
      <c r="B15" s="59">
        <f>+'Elektro Lj'!N14</f>
        <v>221403</v>
      </c>
      <c r="C15" s="14">
        <f>+'Elektro Lj'!L14</f>
        <v>197325</v>
      </c>
      <c r="D15" s="16">
        <f>+'Elektro Lj'!T14</f>
        <v>418728</v>
      </c>
      <c r="E15" s="51">
        <f>+'Elektro Lj'!N26</f>
        <v>9866</v>
      </c>
      <c r="F15" s="14">
        <f>+'Elektro Lj'!L26</f>
        <v>4329</v>
      </c>
      <c r="G15" s="65">
        <f>+'Elektro Lj'!T26</f>
        <v>14195</v>
      </c>
      <c r="H15" s="59">
        <f>+'Elektro Lj'!N38</f>
        <v>49214</v>
      </c>
      <c r="I15" s="14">
        <f>+'Elektro Lj'!L38</f>
        <v>42292</v>
      </c>
      <c r="J15" s="16">
        <f>+'Elektro Lj'!T38</f>
        <v>91506</v>
      </c>
      <c r="K15" s="51">
        <f>+'Elektro Lj'!N50</f>
        <v>107</v>
      </c>
      <c r="L15" s="14">
        <f>+'Elektro Lj'!L50</f>
        <v>131</v>
      </c>
      <c r="M15" s="65">
        <f>+'Elektro Lj'!T50</f>
        <v>238</v>
      </c>
      <c r="N15" s="59">
        <f>+'Elektro Lj'!N62</f>
        <v>548</v>
      </c>
      <c r="O15" s="14">
        <f>+'Elektro Lj'!L62</f>
        <v>485</v>
      </c>
      <c r="P15" s="16">
        <f>+'Elektro Lj'!T62</f>
        <v>1033</v>
      </c>
      <c r="Q15" s="69">
        <f>+'Elektro Lj'!N74</f>
        <v>705</v>
      </c>
      <c r="R15" s="13">
        <f>+'Elektro Lj'!L74</f>
        <v>625</v>
      </c>
      <c r="S15" s="65">
        <f>+'Elektro Lj'!T74</f>
        <v>1330</v>
      </c>
      <c r="T15" s="59">
        <f t="shared" si="0"/>
        <v>281843</v>
      </c>
      <c r="U15" s="14">
        <f t="shared" si="1"/>
        <v>245187</v>
      </c>
      <c r="V15" s="16">
        <f t="shared" si="2"/>
        <v>527030</v>
      </c>
    </row>
    <row r="16" spans="1:22" ht="16.5" thickBot="1">
      <c r="A16" s="46" t="s">
        <v>63</v>
      </c>
      <c r="B16" s="60">
        <f>SUM(B4:B15)</f>
        <v>2700401</v>
      </c>
      <c r="C16" s="33">
        <f>SUM(C4:C15)</f>
        <v>2350843</v>
      </c>
      <c r="D16" s="20">
        <f>SUM(D4:D15)</f>
        <v>5051244</v>
      </c>
      <c r="E16" s="52">
        <f>SUM(E4:E15)</f>
        <v>126735</v>
      </c>
      <c r="F16" s="39">
        <f>SUM(F4:F15)</f>
        <v>52612</v>
      </c>
      <c r="G16" s="66">
        <f>SUM(G4:G15)</f>
        <v>179347</v>
      </c>
      <c r="H16" s="67">
        <f>SUM(H4:H15)</f>
        <v>573563</v>
      </c>
      <c r="I16" s="39">
        <f>SUM(I4:I15)</f>
        <v>503309</v>
      </c>
      <c r="J16" s="20">
        <f>SUM(J4:J15)</f>
        <v>1076872</v>
      </c>
      <c r="K16" s="52">
        <f>SUM(K4:K15)</f>
        <v>1207</v>
      </c>
      <c r="L16" s="39">
        <f>SUM(L4:L15)</f>
        <v>1423</v>
      </c>
      <c r="M16" s="66">
        <f>SUM(M4:M15)</f>
        <v>2630</v>
      </c>
      <c r="N16" s="67">
        <f>SUM(N4:N15)</f>
        <v>1625</v>
      </c>
      <c r="O16" s="39">
        <f>SUM(O4:O15)</f>
        <v>465</v>
      </c>
      <c r="P16" s="20">
        <f>SUM(P4:P15)</f>
        <v>2090</v>
      </c>
      <c r="Q16" s="70">
        <f>SUM(Q4:Q15)</f>
        <v>8567</v>
      </c>
      <c r="R16" s="32">
        <f>SUM(R4:R15)</f>
        <v>7691</v>
      </c>
      <c r="S16" s="66">
        <f>SUM(S4:S15)</f>
        <v>16258</v>
      </c>
      <c r="T16" s="60">
        <f>SUM(T4:T15)</f>
        <v>3412098</v>
      </c>
      <c r="U16" s="33">
        <f>SUM(U4:U15)</f>
        <v>2916343</v>
      </c>
      <c r="V16" s="20">
        <f>SUM(V4:V15)</f>
        <v>6328441</v>
      </c>
    </row>
    <row r="17" spans="13:22" ht="15.75">
      <c r="M17" s="10"/>
      <c r="N17" s="10"/>
      <c r="O17" s="10"/>
      <c r="P17" s="10"/>
      <c r="V17" s="10"/>
    </row>
    <row r="18" spans="4:22" ht="15.7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V18" s="10"/>
    </row>
    <row r="19" spans="4:16" ht="15.7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4:16" ht="15.7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4:16" ht="15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4:16" ht="15.7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4:16" ht="15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4:16" ht="15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4:16" ht="15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4:16" ht="15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4:16" ht="15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4:16" ht="15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4:16" ht="15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4:16" ht="15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4:16" ht="15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4:16" ht="15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4:16" ht="15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</sheetData>
  <mergeCells count="13">
    <mergeCell ref="B1:D1"/>
    <mergeCell ref="B2:D2"/>
    <mergeCell ref="Q1:S1"/>
    <mergeCell ref="Q2:S2"/>
    <mergeCell ref="E1:G1"/>
    <mergeCell ref="E2:G2"/>
    <mergeCell ref="H1:J1"/>
    <mergeCell ref="H2:J2"/>
    <mergeCell ref="T1:V1"/>
    <mergeCell ref="K1:M1"/>
    <mergeCell ref="K2:M2"/>
    <mergeCell ref="N1:P1"/>
    <mergeCell ref="N2:P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5"/>
  <sheetViews>
    <sheetView workbookViewId="0" topLeftCell="C1">
      <selection activeCell="J27" sqref="J27"/>
    </sheetView>
  </sheetViews>
  <sheetFormatPr defaultColWidth="9.00390625" defaultRowHeight="15.75"/>
  <sheetData>
    <row r="1" spans="1:29" ht="15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9.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</row>
    <row r="3" spans="1:29" ht="31.5">
      <c r="A3" s="2">
        <v>1</v>
      </c>
      <c r="B3" s="3">
        <v>55560822</v>
      </c>
      <c r="C3" s="4">
        <v>115870</v>
      </c>
      <c r="D3" s="3" t="s">
        <v>29</v>
      </c>
      <c r="E3" s="4">
        <v>2921</v>
      </c>
      <c r="F3" s="5">
        <v>631290914004</v>
      </c>
      <c r="G3" s="5" t="s">
        <v>30</v>
      </c>
      <c r="H3" s="6">
        <v>25985</v>
      </c>
      <c r="I3" s="5" t="s">
        <v>31</v>
      </c>
      <c r="J3" s="6">
        <v>863</v>
      </c>
      <c r="K3" s="6">
        <v>3162.13</v>
      </c>
      <c r="L3" s="6">
        <v>177515</v>
      </c>
      <c r="M3" s="6">
        <v>1363.31</v>
      </c>
      <c r="N3" s="6">
        <v>217964</v>
      </c>
      <c r="O3" s="6">
        <v>2013.98</v>
      </c>
      <c r="P3" s="6">
        <v>0</v>
      </c>
      <c r="Q3" s="6">
        <v>0</v>
      </c>
      <c r="R3" s="6">
        <v>0</v>
      </c>
      <c r="S3" s="6">
        <v>0</v>
      </c>
      <c r="T3" s="6">
        <v>395479</v>
      </c>
      <c r="U3" s="6">
        <v>18199</v>
      </c>
      <c r="V3" s="6">
        <v>0</v>
      </c>
      <c r="W3" s="6">
        <v>16266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1</v>
      </c>
    </row>
    <row r="4" spans="1:29" ht="15.75">
      <c r="A4" s="2">
        <v>2</v>
      </c>
      <c r="B4" s="3" t="s">
        <v>32</v>
      </c>
      <c r="C4" s="4" t="s">
        <v>32</v>
      </c>
      <c r="D4" s="3" t="s">
        <v>32</v>
      </c>
      <c r="E4" s="4" t="s">
        <v>32</v>
      </c>
      <c r="F4" s="5">
        <v>631290914004</v>
      </c>
      <c r="G4" s="5" t="s">
        <v>33</v>
      </c>
      <c r="H4" s="6">
        <v>25985</v>
      </c>
      <c r="I4" s="5" t="s">
        <v>31</v>
      </c>
      <c r="J4" s="6">
        <v>870</v>
      </c>
      <c r="K4" s="6">
        <v>3109.65</v>
      </c>
      <c r="L4" s="6">
        <v>184829</v>
      </c>
      <c r="M4" s="6">
        <v>1399.15</v>
      </c>
      <c r="N4" s="6">
        <v>215385</v>
      </c>
      <c r="O4" s="6">
        <v>1966.46</v>
      </c>
      <c r="P4" s="6">
        <v>0</v>
      </c>
      <c r="Q4" s="6">
        <v>0</v>
      </c>
      <c r="R4" s="6">
        <v>0</v>
      </c>
      <c r="S4" s="6">
        <v>0</v>
      </c>
      <c r="T4" s="6">
        <v>400214</v>
      </c>
      <c r="U4" s="6">
        <v>1484</v>
      </c>
      <c r="V4" s="6">
        <v>0</v>
      </c>
      <c r="W4" s="6">
        <v>3384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1</v>
      </c>
    </row>
    <row r="5" spans="1:29" ht="15.75">
      <c r="A5" s="2">
        <v>3</v>
      </c>
      <c r="B5" s="3" t="s">
        <v>32</v>
      </c>
      <c r="C5" s="4" t="s">
        <v>32</v>
      </c>
      <c r="D5" s="3" t="s">
        <v>32</v>
      </c>
      <c r="E5" s="4" t="s">
        <v>32</v>
      </c>
      <c r="F5" s="5">
        <v>631290914004</v>
      </c>
      <c r="G5" s="5" t="s">
        <v>34</v>
      </c>
      <c r="H5" s="6">
        <v>25985</v>
      </c>
      <c r="I5" s="5" t="s">
        <v>31</v>
      </c>
      <c r="J5" s="6">
        <v>870</v>
      </c>
      <c r="K5" s="6">
        <v>3109.65</v>
      </c>
      <c r="L5" s="6">
        <v>205830</v>
      </c>
      <c r="M5" s="6">
        <v>1558.13</v>
      </c>
      <c r="N5" s="6">
        <v>211046</v>
      </c>
      <c r="O5" s="6">
        <v>1926.84</v>
      </c>
      <c r="P5" s="6">
        <v>0</v>
      </c>
      <c r="Q5" s="6">
        <v>0</v>
      </c>
      <c r="R5" s="6">
        <v>0</v>
      </c>
      <c r="S5" s="6">
        <v>0</v>
      </c>
      <c r="T5" s="6">
        <v>416876</v>
      </c>
      <c r="U5" s="6">
        <v>1456</v>
      </c>
      <c r="V5" s="6">
        <v>0</v>
      </c>
      <c r="W5" s="6">
        <v>2782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1</v>
      </c>
    </row>
    <row r="6" spans="1:29" ht="15.75">
      <c r="A6" s="2">
        <v>4</v>
      </c>
      <c r="B6" s="3" t="s">
        <v>32</v>
      </c>
      <c r="C6" s="4" t="s">
        <v>32</v>
      </c>
      <c r="D6" s="3" t="s">
        <v>32</v>
      </c>
      <c r="E6" s="4" t="s">
        <v>32</v>
      </c>
      <c r="F6" s="5">
        <v>631290914004</v>
      </c>
      <c r="G6" s="5" t="s">
        <v>35</v>
      </c>
      <c r="H6" s="6">
        <v>25985</v>
      </c>
      <c r="I6" s="5" t="s">
        <v>31</v>
      </c>
      <c r="J6" s="6">
        <v>838</v>
      </c>
      <c r="K6" s="6">
        <v>2193.09</v>
      </c>
      <c r="L6" s="6">
        <v>175248</v>
      </c>
      <c r="M6" s="6">
        <v>1065.5</v>
      </c>
      <c r="N6" s="6">
        <v>224702</v>
      </c>
      <c r="O6" s="6">
        <v>1617.85</v>
      </c>
      <c r="P6" s="6">
        <v>0</v>
      </c>
      <c r="Q6" s="6">
        <v>0</v>
      </c>
      <c r="R6" s="6">
        <v>0</v>
      </c>
      <c r="S6" s="6">
        <v>0</v>
      </c>
      <c r="T6" s="6">
        <v>399950</v>
      </c>
      <c r="U6" s="6">
        <v>974</v>
      </c>
      <c r="V6" s="6">
        <v>0</v>
      </c>
      <c r="W6" s="6">
        <v>2446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1</v>
      </c>
    </row>
    <row r="7" spans="1:29" ht="15.75">
      <c r="A7" s="2">
        <v>5</v>
      </c>
      <c r="B7" s="3" t="s">
        <v>32</v>
      </c>
      <c r="C7" s="4" t="s">
        <v>32</v>
      </c>
      <c r="D7" s="3" t="s">
        <v>32</v>
      </c>
      <c r="E7" s="4" t="s">
        <v>32</v>
      </c>
      <c r="F7" s="5">
        <v>631290914004</v>
      </c>
      <c r="G7" s="5" t="s">
        <v>36</v>
      </c>
      <c r="H7" s="6">
        <v>25985</v>
      </c>
      <c r="I7" s="5" t="s">
        <v>31</v>
      </c>
      <c r="J7" s="6">
        <v>905</v>
      </c>
      <c r="K7" s="6">
        <v>2368.43</v>
      </c>
      <c r="L7" s="6">
        <v>200026</v>
      </c>
      <c r="M7" s="6">
        <v>1216.15</v>
      </c>
      <c r="N7" s="6">
        <v>211722</v>
      </c>
      <c r="O7" s="6">
        <v>1524.39</v>
      </c>
      <c r="P7" s="6">
        <v>0</v>
      </c>
      <c r="Q7" s="6">
        <v>0</v>
      </c>
      <c r="R7" s="6">
        <v>0</v>
      </c>
      <c r="S7" s="6">
        <v>0</v>
      </c>
      <c r="T7" s="6">
        <v>411748</v>
      </c>
      <c r="U7" s="6">
        <v>1282</v>
      </c>
      <c r="V7" s="6">
        <v>0</v>
      </c>
      <c r="W7" s="6">
        <v>1687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1</v>
      </c>
    </row>
    <row r="8" spans="1:29" ht="15.75">
      <c r="A8" s="2">
        <v>6</v>
      </c>
      <c r="B8" s="3" t="s">
        <v>32</v>
      </c>
      <c r="C8" s="4" t="s">
        <v>32</v>
      </c>
      <c r="D8" s="3" t="s">
        <v>32</v>
      </c>
      <c r="E8" s="4" t="s">
        <v>32</v>
      </c>
      <c r="F8" s="5">
        <v>631290914004</v>
      </c>
      <c r="G8" s="5" t="s">
        <v>37</v>
      </c>
      <c r="H8" s="6">
        <v>25985</v>
      </c>
      <c r="I8" s="5" t="s">
        <v>31</v>
      </c>
      <c r="J8" s="6">
        <v>950</v>
      </c>
      <c r="K8" s="6">
        <v>2486.2</v>
      </c>
      <c r="L8" s="6">
        <v>213722</v>
      </c>
      <c r="M8" s="6">
        <v>1299.42</v>
      </c>
      <c r="N8" s="6">
        <v>226139</v>
      </c>
      <c r="O8" s="6">
        <v>1628.2</v>
      </c>
      <c r="P8" s="6">
        <v>0</v>
      </c>
      <c r="Q8" s="6">
        <v>0</v>
      </c>
      <c r="R8" s="6">
        <v>0</v>
      </c>
      <c r="S8" s="6">
        <v>0</v>
      </c>
      <c r="T8" s="6">
        <v>439861</v>
      </c>
      <c r="U8" s="6">
        <v>813</v>
      </c>
      <c r="V8" s="6">
        <v>0</v>
      </c>
      <c r="W8" s="6">
        <v>1178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1</v>
      </c>
    </row>
    <row r="9" spans="1:29" ht="15.75">
      <c r="A9" s="2">
        <v>7</v>
      </c>
      <c r="B9" s="3" t="s">
        <v>32</v>
      </c>
      <c r="C9" s="4" t="s">
        <v>32</v>
      </c>
      <c r="D9" s="3" t="s">
        <v>32</v>
      </c>
      <c r="E9" s="4" t="s">
        <v>32</v>
      </c>
      <c r="F9" s="5">
        <v>631290914004</v>
      </c>
      <c r="G9" s="5" t="s">
        <v>38</v>
      </c>
      <c r="H9" s="6">
        <v>25985</v>
      </c>
      <c r="I9" s="5" t="s">
        <v>31</v>
      </c>
      <c r="J9" s="6">
        <v>955</v>
      </c>
      <c r="K9" s="6">
        <v>2499.29</v>
      </c>
      <c r="L9" s="6">
        <v>205153</v>
      </c>
      <c r="M9" s="6">
        <v>1247.33</v>
      </c>
      <c r="N9" s="6">
        <v>260296</v>
      </c>
      <c r="O9" s="6">
        <v>1874.13</v>
      </c>
      <c r="P9" s="6">
        <v>0</v>
      </c>
      <c r="Q9" s="6">
        <v>0</v>
      </c>
      <c r="R9" s="6">
        <v>0</v>
      </c>
      <c r="S9" s="6">
        <v>0</v>
      </c>
      <c r="T9" s="6">
        <v>465449</v>
      </c>
      <c r="U9" s="6">
        <v>609</v>
      </c>
      <c r="V9" s="6">
        <v>0</v>
      </c>
      <c r="W9" s="6">
        <v>1413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1</v>
      </c>
    </row>
    <row r="10" spans="1:29" ht="15.75">
      <c r="A10" s="2">
        <v>8</v>
      </c>
      <c r="B10" s="3" t="s">
        <v>32</v>
      </c>
      <c r="C10" s="4" t="s">
        <v>32</v>
      </c>
      <c r="D10" s="3" t="s">
        <v>32</v>
      </c>
      <c r="E10" s="4" t="s">
        <v>32</v>
      </c>
      <c r="F10" s="5">
        <v>631290914004</v>
      </c>
      <c r="G10" s="5" t="s">
        <v>39</v>
      </c>
      <c r="H10" s="6">
        <v>25985</v>
      </c>
      <c r="I10" s="5" t="s">
        <v>31</v>
      </c>
      <c r="J10" s="6">
        <v>912</v>
      </c>
      <c r="K10" s="6">
        <v>2386.75</v>
      </c>
      <c r="L10" s="6">
        <v>212562</v>
      </c>
      <c r="M10" s="6">
        <v>1292.37</v>
      </c>
      <c r="N10" s="6">
        <v>215284</v>
      </c>
      <c r="O10" s="6">
        <v>1550.04</v>
      </c>
      <c r="P10" s="6">
        <v>0</v>
      </c>
      <c r="Q10" s="6">
        <v>0</v>
      </c>
      <c r="R10" s="6">
        <v>0</v>
      </c>
      <c r="S10" s="6">
        <v>0</v>
      </c>
      <c r="T10" s="6">
        <v>427846</v>
      </c>
      <c r="U10" s="6">
        <v>1169</v>
      </c>
      <c r="V10" s="6">
        <v>0</v>
      </c>
      <c r="W10" s="6">
        <v>936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1</v>
      </c>
    </row>
    <row r="11" spans="1:29" ht="15.75">
      <c r="A11" s="2">
        <v>9</v>
      </c>
      <c r="B11" s="3" t="s">
        <v>32</v>
      </c>
      <c r="C11" s="4" t="s">
        <v>32</v>
      </c>
      <c r="D11" s="3" t="s">
        <v>32</v>
      </c>
      <c r="E11" s="4" t="s">
        <v>32</v>
      </c>
      <c r="F11" s="5">
        <v>631290914004</v>
      </c>
      <c r="G11" s="5" t="s">
        <v>40</v>
      </c>
      <c r="H11" s="6">
        <v>25985</v>
      </c>
      <c r="I11" s="5" t="s">
        <v>31</v>
      </c>
      <c r="J11" s="6">
        <v>948</v>
      </c>
      <c r="K11" s="6">
        <v>2480.97</v>
      </c>
      <c r="L11" s="6">
        <v>193189</v>
      </c>
      <c r="M11" s="6">
        <v>1174.58</v>
      </c>
      <c r="N11" s="6">
        <v>243284</v>
      </c>
      <c r="O11" s="6">
        <v>1751.64</v>
      </c>
      <c r="P11" s="6">
        <v>0</v>
      </c>
      <c r="Q11" s="6">
        <v>0</v>
      </c>
      <c r="R11" s="6">
        <v>0</v>
      </c>
      <c r="S11" s="6">
        <v>0</v>
      </c>
      <c r="T11" s="6">
        <v>436473</v>
      </c>
      <c r="U11" s="6">
        <v>1015</v>
      </c>
      <c r="V11" s="6">
        <v>0</v>
      </c>
      <c r="W11" s="6">
        <v>1671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</v>
      </c>
    </row>
    <row r="12" spans="1:29" ht="15.75">
      <c r="A12" s="2">
        <v>10</v>
      </c>
      <c r="B12" s="3" t="s">
        <v>32</v>
      </c>
      <c r="C12" s="4" t="s">
        <v>32</v>
      </c>
      <c r="D12" s="3" t="s">
        <v>32</v>
      </c>
      <c r="E12" s="4" t="s">
        <v>32</v>
      </c>
      <c r="F12" s="5">
        <v>631290914004</v>
      </c>
      <c r="G12" s="5" t="s">
        <v>41</v>
      </c>
      <c r="H12" s="6">
        <v>25985</v>
      </c>
      <c r="I12" s="5" t="s">
        <v>31</v>
      </c>
      <c r="J12" s="6">
        <v>855</v>
      </c>
      <c r="K12" s="6">
        <v>3056.04</v>
      </c>
      <c r="L12" s="6">
        <v>194682</v>
      </c>
      <c r="M12" s="6">
        <v>1473.74</v>
      </c>
      <c r="N12" s="6">
        <v>237628</v>
      </c>
      <c r="O12" s="6">
        <v>2169.54</v>
      </c>
      <c r="P12" s="6">
        <v>0</v>
      </c>
      <c r="Q12" s="6">
        <v>0</v>
      </c>
      <c r="R12" s="6">
        <v>0</v>
      </c>
      <c r="S12" s="6">
        <v>0</v>
      </c>
      <c r="T12" s="6">
        <v>432310</v>
      </c>
      <c r="U12" s="6">
        <v>830</v>
      </c>
      <c r="V12" s="6">
        <v>0</v>
      </c>
      <c r="W12" s="6">
        <v>2030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1</v>
      </c>
    </row>
    <row r="13" spans="1:29" ht="15.75">
      <c r="A13" s="2">
        <v>11</v>
      </c>
      <c r="B13" s="3" t="s">
        <v>32</v>
      </c>
      <c r="C13" s="4" t="s">
        <v>32</v>
      </c>
      <c r="D13" s="3" t="s">
        <v>32</v>
      </c>
      <c r="E13" s="4" t="s">
        <v>32</v>
      </c>
      <c r="F13" s="5">
        <v>631290914004</v>
      </c>
      <c r="G13" s="5" t="s">
        <v>42</v>
      </c>
      <c r="H13" s="6">
        <v>25985</v>
      </c>
      <c r="I13" s="5" t="s">
        <v>31</v>
      </c>
      <c r="J13" s="6">
        <v>874</v>
      </c>
      <c r="K13" s="6">
        <v>3123.95</v>
      </c>
      <c r="L13" s="6">
        <v>190762</v>
      </c>
      <c r="M13" s="6">
        <v>1444.06</v>
      </c>
      <c r="N13" s="6">
        <v>215548</v>
      </c>
      <c r="O13" s="6">
        <v>1967.95</v>
      </c>
      <c r="P13" s="6">
        <v>0</v>
      </c>
      <c r="Q13" s="6">
        <v>0</v>
      </c>
      <c r="R13" s="6">
        <v>0</v>
      </c>
      <c r="S13" s="6">
        <v>0</v>
      </c>
      <c r="T13" s="6">
        <v>406310</v>
      </c>
      <c r="U13" s="6">
        <v>920</v>
      </c>
      <c r="V13" s="6">
        <v>0</v>
      </c>
      <c r="W13" s="6">
        <v>1766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1</v>
      </c>
    </row>
    <row r="14" spans="1:29" ht="15.75">
      <c r="A14" s="2">
        <v>12</v>
      </c>
      <c r="B14" s="3" t="s">
        <v>32</v>
      </c>
      <c r="C14" s="4" t="s">
        <v>32</v>
      </c>
      <c r="D14" s="3" t="s">
        <v>32</v>
      </c>
      <c r="E14" s="4" t="s">
        <v>32</v>
      </c>
      <c r="F14" s="5">
        <v>631290914004</v>
      </c>
      <c r="G14" s="5" t="s">
        <v>43</v>
      </c>
      <c r="H14" s="6">
        <v>25985</v>
      </c>
      <c r="I14" s="5" t="s">
        <v>31</v>
      </c>
      <c r="J14" s="6">
        <v>947</v>
      </c>
      <c r="K14" s="6">
        <v>3384.88</v>
      </c>
      <c r="L14" s="6">
        <v>197325</v>
      </c>
      <c r="M14" s="6">
        <v>1493.75</v>
      </c>
      <c r="N14" s="6">
        <v>221403</v>
      </c>
      <c r="O14" s="6">
        <v>2021.4</v>
      </c>
      <c r="P14" s="6">
        <v>0</v>
      </c>
      <c r="Q14" s="6">
        <v>0</v>
      </c>
      <c r="R14" s="6">
        <v>0</v>
      </c>
      <c r="S14" s="6">
        <v>0</v>
      </c>
      <c r="T14" s="6">
        <v>418728</v>
      </c>
      <c r="U14" s="6">
        <v>987</v>
      </c>
      <c r="V14" s="6">
        <v>0</v>
      </c>
      <c r="W14" s="6">
        <v>2031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1</v>
      </c>
    </row>
    <row r="15" spans="1:29" ht="15.75">
      <c r="A15" s="2">
        <v>13</v>
      </c>
      <c r="B15" s="3" t="s">
        <v>32</v>
      </c>
      <c r="C15" s="4" t="s">
        <v>32</v>
      </c>
      <c r="D15" s="3" t="s">
        <v>32</v>
      </c>
      <c r="E15" s="4">
        <v>9742</v>
      </c>
      <c r="F15" s="5">
        <v>732812908004</v>
      </c>
      <c r="G15" s="5" t="s">
        <v>30</v>
      </c>
      <c r="H15" s="6">
        <v>25985</v>
      </c>
      <c r="I15" s="5" t="s">
        <v>31</v>
      </c>
      <c r="J15" s="6">
        <v>71</v>
      </c>
      <c r="K15" s="6">
        <v>301.47</v>
      </c>
      <c r="L15" s="6">
        <v>3484</v>
      </c>
      <c r="M15" s="6">
        <v>88.52</v>
      </c>
      <c r="N15" s="6">
        <v>9426</v>
      </c>
      <c r="O15" s="6">
        <v>304.45</v>
      </c>
      <c r="P15" s="6">
        <v>0</v>
      </c>
      <c r="Q15" s="6">
        <v>0</v>
      </c>
      <c r="R15" s="6">
        <v>0</v>
      </c>
      <c r="S15" s="6">
        <v>0</v>
      </c>
      <c r="T15" s="6">
        <v>12910</v>
      </c>
      <c r="U15" s="6">
        <v>2419</v>
      </c>
      <c r="V15" s="6">
        <v>0</v>
      </c>
      <c r="W15" s="6">
        <v>4847</v>
      </c>
      <c r="X15" s="6">
        <v>0</v>
      </c>
      <c r="Y15" s="6">
        <v>3006</v>
      </c>
      <c r="Z15" s="6">
        <v>25.1</v>
      </c>
      <c r="AA15" s="6">
        <v>0</v>
      </c>
      <c r="AB15" s="6">
        <v>0</v>
      </c>
      <c r="AC15" s="6">
        <v>1</v>
      </c>
    </row>
    <row r="16" spans="1:29" ht="15.75">
      <c r="A16" s="2">
        <v>14</v>
      </c>
      <c r="B16" s="3" t="s">
        <v>32</v>
      </c>
      <c r="C16" s="4" t="s">
        <v>32</v>
      </c>
      <c r="D16" s="3" t="s">
        <v>32</v>
      </c>
      <c r="E16" s="4" t="s">
        <v>32</v>
      </c>
      <c r="F16" s="5">
        <v>732812908004</v>
      </c>
      <c r="G16" s="5" t="s">
        <v>33</v>
      </c>
      <c r="H16" s="6">
        <v>25985</v>
      </c>
      <c r="I16" s="5" t="s">
        <v>31</v>
      </c>
      <c r="J16" s="6">
        <v>96</v>
      </c>
      <c r="K16" s="6">
        <v>399</v>
      </c>
      <c r="L16" s="6">
        <v>3244</v>
      </c>
      <c r="M16" s="6">
        <v>82.07</v>
      </c>
      <c r="N16" s="6">
        <v>10476</v>
      </c>
      <c r="O16" s="6">
        <v>337.22</v>
      </c>
      <c r="P16" s="6">
        <v>0</v>
      </c>
      <c r="Q16" s="6">
        <v>0</v>
      </c>
      <c r="R16" s="6">
        <v>0</v>
      </c>
      <c r="S16" s="6">
        <v>0</v>
      </c>
      <c r="T16" s="6">
        <v>13720</v>
      </c>
      <c r="U16" s="6">
        <v>2303</v>
      </c>
      <c r="V16" s="6">
        <v>0</v>
      </c>
      <c r="W16" s="6">
        <v>5529</v>
      </c>
      <c r="X16" s="6">
        <v>0</v>
      </c>
      <c r="Y16" s="6">
        <v>3304</v>
      </c>
      <c r="Z16" s="6">
        <v>27.58</v>
      </c>
      <c r="AA16" s="6">
        <v>0</v>
      </c>
      <c r="AB16" s="6">
        <v>0</v>
      </c>
      <c r="AC16" s="6">
        <v>1</v>
      </c>
    </row>
    <row r="17" spans="1:29" ht="15.75">
      <c r="A17" s="2">
        <v>15</v>
      </c>
      <c r="B17" s="3" t="s">
        <v>32</v>
      </c>
      <c r="C17" s="4" t="s">
        <v>32</v>
      </c>
      <c r="D17" s="3" t="s">
        <v>32</v>
      </c>
      <c r="E17" s="4" t="s">
        <v>32</v>
      </c>
      <c r="F17" s="5">
        <v>732812908004</v>
      </c>
      <c r="G17" s="5" t="s">
        <v>34</v>
      </c>
      <c r="H17" s="6">
        <v>25985</v>
      </c>
      <c r="I17" s="5" t="s">
        <v>31</v>
      </c>
      <c r="J17" s="6">
        <v>103</v>
      </c>
      <c r="K17" s="6">
        <v>428.09</v>
      </c>
      <c r="L17" s="6">
        <v>3860</v>
      </c>
      <c r="M17" s="6">
        <v>97.65</v>
      </c>
      <c r="N17" s="6">
        <v>10171</v>
      </c>
      <c r="O17" s="6">
        <v>327.4</v>
      </c>
      <c r="P17" s="6">
        <v>0</v>
      </c>
      <c r="Q17" s="6">
        <v>0</v>
      </c>
      <c r="R17" s="6">
        <v>0</v>
      </c>
      <c r="S17" s="6">
        <v>0</v>
      </c>
      <c r="T17" s="6">
        <v>14031</v>
      </c>
      <c r="U17" s="6">
        <v>2849</v>
      </c>
      <c r="V17" s="6">
        <v>0</v>
      </c>
      <c r="W17" s="6">
        <v>5439</v>
      </c>
      <c r="X17" s="6">
        <v>0</v>
      </c>
      <c r="Y17" s="6">
        <v>3658</v>
      </c>
      <c r="Z17" s="6">
        <v>30.54</v>
      </c>
      <c r="AA17" s="6">
        <v>0</v>
      </c>
      <c r="AB17" s="6">
        <v>0</v>
      </c>
      <c r="AC17" s="6">
        <v>1</v>
      </c>
    </row>
    <row r="18" spans="1:29" ht="15.75">
      <c r="A18" s="2">
        <v>16</v>
      </c>
      <c r="B18" s="3" t="s">
        <v>32</v>
      </c>
      <c r="C18" s="4" t="s">
        <v>32</v>
      </c>
      <c r="D18" s="3" t="s">
        <v>32</v>
      </c>
      <c r="E18" s="4" t="s">
        <v>32</v>
      </c>
      <c r="F18" s="5">
        <v>732812908004</v>
      </c>
      <c r="G18" s="5" t="s">
        <v>35</v>
      </c>
      <c r="H18" s="6">
        <v>25985</v>
      </c>
      <c r="I18" s="5" t="s">
        <v>31</v>
      </c>
      <c r="J18" s="6">
        <v>105</v>
      </c>
      <c r="K18" s="6">
        <v>341.12</v>
      </c>
      <c r="L18" s="6">
        <v>3528</v>
      </c>
      <c r="M18" s="6">
        <v>70.59</v>
      </c>
      <c r="N18" s="6">
        <v>10774</v>
      </c>
      <c r="O18" s="6">
        <v>272.58</v>
      </c>
      <c r="P18" s="6">
        <v>0</v>
      </c>
      <c r="Q18" s="6">
        <v>0</v>
      </c>
      <c r="R18" s="6">
        <v>0</v>
      </c>
      <c r="S18" s="6">
        <v>0</v>
      </c>
      <c r="T18" s="6">
        <v>14302</v>
      </c>
      <c r="U18" s="6">
        <v>2485</v>
      </c>
      <c r="V18" s="6">
        <v>0</v>
      </c>
      <c r="W18" s="6">
        <v>5440</v>
      </c>
      <c r="X18" s="6">
        <v>0</v>
      </c>
      <c r="Y18" s="6">
        <v>3205</v>
      </c>
      <c r="Z18" s="6">
        <v>26.76</v>
      </c>
      <c r="AA18" s="6">
        <v>0</v>
      </c>
      <c r="AB18" s="6">
        <v>0</v>
      </c>
      <c r="AC18" s="6">
        <v>1</v>
      </c>
    </row>
    <row r="19" spans="1:29" ht="15.75">
      <c r="A19" s="2">
        <v>17</v>
      </c>
      <c r="B19" s="3" t="s">
        <v>32</v>
      </c>
      <c r="C19" s="4" t="s">
        <v>32</v>
      </c>
      <c r="D19" s="3" t="s">
        <v>32</v>
      </c>
      <c r="E19" s="4" t="s">
        <v>32</v>
      </c>
      <c r="F19" s="5">
        <v>732812908004</v>
      </c>
      <c r="G19" s="5" t="s">
        <v>36</v>
      </c>
      <c r="H19" s="6">
        <v>25985</v>
      </c>
      <c r="I19" s="5" t="s">
        <v>31</v>
      </c>
      <c r="J19" s="6">
        <v>113</v>
      </c>
      <c r="K19" s="6">
        <v>367.11</v>
      </c>
      <c r="L19" s="6">
        <v>6566</v>
      </c>
      <c r="M19" s="6">
        <v>131.38</v>
      </c>
      <c r="N19" s="6">
        <v>11409</v>
      </c>
      <c r="O19" s="6">
        <v>288.64</v>
      </c>
      <c r="P19" s="6">
        <v>0</v>
      </c>
      <c r="Q19" s="6">
        <v>0</v>
      </c>
      <c r="R19" s="6">
        <v>0</v>
      </c>
      <c r="S19" s="6">
        <v>0</v>
      </c>
      <c r="T19" s="6">
        <v>17975</v>
      </c>
      <c r="U19" s="6">
        <v>3873</v>
      </c>
      <c r="V19" s="6">
        <v>0</v>
      </c>
      <c r="W19" s="6">
        <v>5647</v>
      </c>
      <c r="X19" s="6">
        <v>0</v>
      </c>
      <c r="Y19" s="6">
        <v>3588</v>
      </c>
      <c r="Z19" s="6">
        <v>29.95</v>
      </c>
      <c r="AA19" s="6">
        <v>0</v>
      </c>
      <c r="AB19" s="6">
        <v>0</v>
      </c>
      <c r="AC19" s="6">
        <v>1</v>
      </c>
    </row>
    <row r="20" spans="1:29" ht="15.75">
      <c r="A20" s="2">
        <v>18</v>
      </c>
      <c r="B20" s="3" t="s">
        <v>32</v>
      </c>
      <c r="C20" s="4" t="s">
        <v>32</v>
      </c>
      <c r="D20" s="3" t="s">
        <v>32</v>
      </c>
      <c r="E20" s="4" t="s">
        <v>32</v>
      </c>
      <c r="F20" s="5">
        <v>732812908004</v>
      </c>
      <c r="G20" s="5" t="s">
        <v>37</v>
      </c>
      <c r="H20" s="6">
        <v>25985</v>
      </c>
      <c r="I20" s="5" t="s">
        <v>31</v>
      </c>
      <c r="J20" s="6">
        <v>109</v>
      </c>
      <c r="K20" s="6">
        <v>354.11</v>
      </c>
      <c r="L20" s="6">
        <v>4636</v>
      </c>
      <c r="M20" s="6">
        <v>92.76</v>
      </c>
      <c r="N20" s="6">
        <v>10572</v>
      </c>
      <c r="O20" s="6">
        <v>267.47</v>
      </c>
      <c r="P20" s="6">
        <v>0</v>
      </c>
      <c r="Q20" s="6">
        <v>0</v>
      </c>
      <c r="R20" s="6">
        <v>0</v>
      </c>
      <c r="S20" s="6">
        <v>0</v>
      </c>
      <c r="T20" s="6">
        <v>15208</v>
      </c>
      <c r="U20" s="6">
        <v>3161</v>
      </c>
      <c r="V20" s="6">
        <v>0</v>
      </c>
      <c r="W20" s="6">
        <v>5610</v>
      </c>
      <c r="X20" s="6">
        <v>0</v>
      </c>
      <c r="Y20" s="6">
        <v>3752</v>
      </c>
      <c r="Z20" s="6">
        <v>31.32</v>
      </c>
      <c r="AA20" s="6">
        <v>0</v>
      </c>
      <c r="AB20" s="6">
        <v>0</v>
      </c>
      <c r="AC20" s="6">
        <v>1</v>
      </c>
    </row>
    <row r="21" spans="1:29" ht="15.75">
      <c r="A21" s="2">
        <v>19</v>
      </c>
      <c r="B21" s="3" t="s">
        <v>32</v>
      </c>
      <c r="C21" s="4" t="s">
        <v>32</v>
      </c>
      <c r="D21" s="3" t="s">
        <v>32</v>
      </c>
      <c r="E21" s="4" t="s">
        <v>32</v>
      </c>
      <c r="F21" s="5">
        <v>732812908004</v>
      </c>
      <c r="G21" s="5" t="s">
        <v>38</v>
      </c>
      <c r="H21" s="6">
        <v>25985</v>
      </c>
      <c r="I21" s="5" t="s">
        <v>31</v>
      </c>
      <c r="J21" s="6">
        <v>120</v>
      </c>
      <c r="K21" s="6">
        <v>389.85</v>
      </c>
      <c r="L21" s="6">
        <v>4811</v>
      </c>
      <c r="M21" s="6">
        <v>96.26</v>
      </c>
      <c r="N21" s="6">
        <v>12765</v>
      </c>
      <c r="O21" s="6">
        <v>322.95</v>
      </c>
      <c r="P21" s="6">
        <v>0</v>
      </c>
      <c r="Q21" s="6">
        <v>0</v>
      </c>
      <c r="R21" s="6">
        <v>0</v>
      </c>
      <c r="S21" s="6">
        <v>0</v>
      </c>
      <c r="T21" s="6">
        <v>17576</v>
      </c>
      <c r="U21" s="6">
        <v>3249</v>
      </c>
      <c r="V21" s="6">
        <v>0</v>
      </c>
      <c r="W21" s="6">
        <v>6567</v>
      </c>
      <c r="X21" s="6">
        <v>0</v>
      </c>
      <c r="Y21" s="6">
        <v>4016</v>
      </c>
      <c r="Z21" s="6">
        <v>33.53</v>
      </c>
      <c r="AA21" s="6">
        <v>0</v>
      </c>
      <c r="AB21" s="6">
        <v>0</v>
      </c>
      <c r="AC21" s="6">
        <v>1</v>
      </c>
    </row>
    <row r="22" spans="1:29" ht="15.75">
      <c r="A22" s="2">
        <v>20</v>
      </c>
      <c r="B22" s="3" t="s">
        <v>32</v>
      </c>
      <c r="C22" s="4" t="s">
        <v>32</v>
      </c>
      <c r="D22" s="3" t="s">
        <v>32</v>
      </c>
      <c r="E22" s="4" t="s">
        <v>32</v>
      </c>
      <c r="F22" s="5">
        <v>732812908004</v>
      </c>
      <c r="G22" s="5" t="s">
        <v>39</v>
      </c>
      <c r="H22" s="6">
        <v>25985</v>
      </c>
      <c r="I22" s="5" t="s">
        <v>31</v>
      </c>
      <c r="J22" s="6">
        <v>89</v>
      </c>
      <c r="K22" s="6">
        <v>289.14</v>
      </c>
      <c r="L22" s="6">
        <v>5002</v>
      </c>
      <c r="M22" s="6">
        <v>100.09</v>
      </c>
      <c r="N22" s="6">
        <v>8819</v>
      </c>
      <c r="O22" s="6">
        <v>223.12</v>
      </c>
      <c r="P22" s="6">
        <v>0</v>
      </c>
      <c r="Q22" s="6">
        <v>0</v>
      </c>
      <c r="R22" s="6">
        <v>0</v>
      </c>
      <c r="S22" s="6">
        <v>0</v>
      </c>
      <c r="T22" s="6">
        <v>13821</v>
      </c>
      <c r="U22" s="6">
        <v>3351</v>
      </c>
      <c r="V22" s="6">
        <v>0</v>
      </c>
      <c r="W22" s="6">
        <v>4631</v>
      </c>
      <c r="X22" s="6">
        <v>0</v>
      </c>
      <c r="Y22" s="6">
        <v>3421</v>
      </c>
      <c r="Z22" s="6">
        <v>28.56</v>
      </c>
      <c r="AA22" s="6">
        <v>0</v>
      </c>
      <c r="AB22" s="6">
        <v>0</v>
      </c>
      <c r="AC22" s="6">
        <v>1</v>
      </c>
    </row>
    <row r="23" spans="1:29" ht="15.75">
      <c r="A23" s="2">
        <v>21</v>
      </c>
      <c r="B23" s="3" t="s">
        <v>32</v>
      </c>
      <c r="C23" s="4" t="s">
        <v>32</v>
      </c>
      <c r="D23" s="3" t="s">
        <v>32</v>
      </c>
      <c r="E23" s="4" t="s">
        <v>32</v>
      </c>
      <c r="F23" s="5">
        <v>732812908004</v>
      </c>
      <c r="G23" s="5" t="s">
        <v>40</v>
      </c>
      <c r="H23" s="6">
        <v>25985</v>
      </c>
      <c r="I23" s="5" t="s">
        <v>31</v>
      </c>
      <c r="J23" s="6">
        <v>88</v>
      </c>
      <c r="K23" s="6">
        <v>285.89</v>
      </c>
      <c r="L23" s="6">
        <v>4540</v>
      </c>
      <c r="M23" s="6">
        <v>90.84</v>
      </c>
      <c r="N23" s="6">
        <v>10754</v>
      </c>
      <c r="O23" s="6">
        <v>272.07</v>
      </c>
      <c r="P23" s="6">
        <v>0</v>
      </c>
      <c r="Q23" s="6">
        <v>0</v>
      </c>
      <c r="R23" s="6">
        <v>0</v>
      </c>
      <c r="S23" s="6">
        <v>0</v>
      </c>
      <c r="T23" s="6">
        <v>15294</v>
      </c>
      <c r="U23" s="6">
        <v>2797</v>
      </c>
      <c r="V23" s="6">
        <v>0</v>
      </c>
      <c r="W23" s="6">
        <v>5525</v>
      </c>
      <c r="X23" s="6">
        <v>0</v>
      </c>
      <c r="Y23" s="6">
        <v>3275</v>
      </c>
      <c r="Z23" s="6">
        <v>27.34</v>
      </c>
      <c r="AA23" s="6">
        <v>0</v>
      </c>
      <c r="AB23" s="6">
        <v>0</v>
      </c>
      <c r="AC23" s="6">
        <v>1</v>
      </c>
    </row>
    <row r="24" spans="1:29" ht="15.75">
      <c r="A24" s="2">
        <v>22</v>
      </c>
      <c r="B24" s="3" t="s">
        <v>32</v>
      </c>
      <c r="C24" s="4" t="s">
        <v>32</v>
      </c>
      <c r="D24" s="3" t="s">
        <v>32</v>
      </c>
      <c r="E24" s="4" t="s">
        <v>32</v>
      </c>
      <c r="F24" s="5">
        <v>732812908004</v>
      </c>
      <c r="G24" s="5" t="s">
        <v>41</v>
      </c>
      <c r="H24" s="6">
        <v>25985</v>
      </c>
      <c r="I24" s="5" t="s">
        <v>31</v>
      </c>
      <c r="J24" s="6">
        <v>97</v>
      </c>
      <c r="K24" s="6">
        <v>403.15</v>
      </c>
      <c r="L24" s="6">
        <v>4212</v>
      </c>
      <c r="M24" s="6">
        <v>106.56</v>
      </c>
      <c r="N24" s="6">
        <v>11226</v>
      </c>
      <c r="O24" s="6">
        <v>361.36</v>
      </c>
      <c r="P24" s="6">
        <v>0</v>
      </c>
      <c r="Q24" s="6">
        <v>0</v>
      </c>
      <c r="R24" s="6">
        <v>0</v>
      </c>
      <c r="S24" s="6">
        <v>0</v>
      </c>
      <c r="T24" s="6">
        <v>15438</v>
      </c>
      <c r="U24" s="6">
        <v>2764</v>
      </c>
      <c r="V24" s="6">
        <v>0</v>
      </c>
      <c r="W24" s="6">
        <v>5444</v>
      </c>
      <c r="X24" s="6">
        <v>0</v>
      </c>
      <c r="Y24" s="6">
        <v>3113</v>
      </c>
      <c r="Z24" s="6">
        <v>25.99</v>
      </c>
      <c r="AA24" s="6">
        <v>0</v>
      </c>
      <c r="AB24" s="6">
        <v>0</v>
      </c>
      <c r="AC24" s="6">
        <v>1</v>
      </c>
    </row>
    <row r="25" spans="1:29" ht="15.75">
      <c r="A25" s="2">
        <v>23</v>
      </c>
      <c r="B25" s="3" t="s">
        <v>32</v>
      </c>
      <c r="C25" s="4" t="s">
        <v>32</v>
      </c>
      <c r="D25" s="3" t="s">
        <v>32</v>
      </c>
      <c r="E25" s="4" t="s">
        <v>32</v>
      </c>
      <c r="F25" s="5">
        <v>732812908004</v>
      </c>
      <c r="G25" s="5" t="s">
        <v>42</v>
      </c>
      <c r="H25" s="6">
        <v>25985</v>
      </c>
      <c r="I25" s="5" t="s">
        <v>31</v>
      </c>
      <c r="J25" s="6">
        <v>106</v>
      </c>
      <c r="K25" s="6">
        <v>440.56</v>
      </c>
      <c r="L25" s="6">
        <v>4400</v>
      </c>
      <c r="M25" s="6">
        <v>111.32</v>
      </c>
      <c r="N25" s="6">
        <v>10477</v>
      </c>
      <c r="O25" s="6">
        <v>337.25</v>
      </c>
      <c r="P25" s="6">
        <v>0</v>
      </c>
      <c r="Q25" s="6">
        <v>0</v>
      </c>
      <c r="R25" s="6">
        <v>0</v>
      </c>
      <c r="S25" s="6">
        <v>0</v>
      </c>
      <c r="T25" s="6">
        <v>14877</v>
      </c>
      <c r="U25" s="6">
        <v>2857</v>
      </c>
      <c r="V25" s="6">
        <v>0</v>
      </c>
      <c r="W25" s="6">
        <v>4955</v>
      </c>
      <c r="X25" s="6">
        <v>0</v>
      </c>
      <c r="Y25" s="6">
        <v>2903</v>
      </c>
      <c r="Z25" s="6">
        <v>24.24</v>
      </c>
      <c r="AA25" s="6">
        <v>0</v>
      </c>
      <c r="AB25" s="6">
        <v>0</v>
      </c>
      <c r="AC25" s="6">
        <v>1</v>
      </c>
    </row>
    <row r="26" spans="1:29" ht="15.75">
      <c r="A26" s="2">
        <v>24</v>
      </c>
      <c r="B26" s="3" t="s">
        <v>32</v>
      </c>
      <c r="C26" s="4" t="s">
        <v>32</v>
      </c>
      <c r="D26" s="3" t="s">
        <v>32</v>
      </c>
      <c r="E26" s="4" t="s">
        <v>32</v>
      </c>
      <c r="F26" s="5">
        <v>732812908004</v>
      </c>
      <c r="G26" s="5" t="s">
        <v>43</v>
      </c>
      <c r="H26" s="6">
        <v>25985</v>
      </c>
      <c r="I26" s="5" t="s">
        <v>31</v>
      </c>
      <c r="J26" s="6">
        <v>125</v>
      </c>
      <c r="K26" s="6">
        <v>519.53</v>
      </c>
      <c r="L26" s="6">
        <v>4329</v>
      </c>
      <c r="M26" s="6">
        <v>109.52</v>
      </c>
      <c r="N26" s="6">
        <v>9866</v>
      </c>
      <c r="O26" s="6">
        <v>317.58</v>
      </c>
      <c r="P26" s="6">
        <v>0</v>
      </c>
      <c r="Q26" s="6">
        <v>0</v>
      </c>
      <c r="R26" s="6">
        <v>0</v>
      </c>
      <c r="S26" s="6">
        <v>0</v>
      </c>
      <c r="T26" s="6">
        <v>14195</v>
      </c>
      <c r="U26" s="6">
        <v>2751</v>
      </c>
      <c r="V26" s="6">
        <v>0</v>
      </c>
      <c r="W26" s="6">
        <v>4559</v>
      </c>
      <c r="X26" s="6">
        <v>0</v>
      </c>
      <c r="Y26" s="6">
        <v>2626</v>
      </c>
      <c r="Z26" s="6">
        <v>21.92</v>
      </c>
      <c r="AA26" s="6">
        <v>0</v>
      </c>
      <c r="AB26" s="6">
        <v>0</v>
      </c>
      <c r="AC26" s="6">
        <v>1</v>
      </c>
    </row>
    <row r="27" spans="1:29" ht="15.75">
      <c r="A27" s="2">
        <v>25</v>
      </c>
      <c r="B27" s="3" t="s">
        <v>32</v>
      </c>
      <c r="C27" s="4" t="s">
        <v>32</v>
      </c>
      <c r="D27" s="3" t="s">
        <v>32</v>
      </c>
      <c r="E27" s="4">
        <v>10372</v>
      </c>
      <c r="F27" s="5">
        <v>734541901004</v>
      </c>
      <c r="G27" s="5" t="s">
        <v>30</v>
      </c>
      <c r="H27" s="6">
        <v>25985</v>
      </c>
      <c r="I27" s="5" t="s">
        <v>31</v>
      </c>
      <c r="J27" s="6">
        <v>221</v>
      </c>
      <c r="K27" s="6">
        <v>809.77</v>
      </c>
      <c r="L27" s="6">
        <v>45377</v>
      </c>
      <c r="M27" s="6">
        <v>348.49</v>
      </c>
      <c r="N27" s="6">
        <v>50379</v>
      </c>
      <c r="O27" s="6">
        <v>465.5</v>
      </c>
      <c r="P27" s="6">
        <v>0</v>
      </c>
      <c r="Q27" s="6">
        <v>0</v>
      </c>
      <c r="R27" s="6">
        <v>0</v>
      </c>
      <c r="S27" s="6">
        <v>0</v>
      </c>
      <c r="T27" s="6">
        <v>95756</v>
      </c>
      <c r="U27" s="6">
        <v>18621</v>
      </c>
      <c r="V27" s="6">
        <v>0</v>
      </c>
      <c r="W27" s="6">
        <v>22565</v>
      </c>
      <c r="X27" s="6">
        <v>0</v>
      </c>
      <c r="Y27" s="6">
        <v>9587</v>
      </c>
      <c r="Z27" s="6">
        <v>80.05</v>
      </c>
      <c r="AA27" s="6">
        <v>0</v>
      </c>
      <c r="AB27" s="6">
        <v>0</v>
      </c>
      <c r="AC27" s="6">
        <v>1</v>
      </c>
    </row>
    <row r="28" spans="1:29" ht="15.75">
      <c r="A28" s="2">
        <v>26</v>
      </c>
      <c r="B28" s="3" t="s">
        <v>32</v>
      </c>
      <c r="C28" s="4" t="s">
        <v>32</v>
      </c>
      <c r="D28" s="3" t="s">
        <v>32</v>
      </c>
      <c r="E28" s="4" t="s">
        <v>32</v>
      </c>
      <c r="F28" s="5">
        <v>734541901004</v>
      </c>
      <c r="G28" s="5" t="s">
        <v>33</v>
      </c>
      <c r="H28" s="6">
        <v>25985</v>
      </c>
      <c r="I28" s="5" t="s">
        <v>31</v>
      </c>
      <c r="J28" s="6">
        <v>215</v>
      </c>
      <c r="K28" s="6">
        <v>768.47</v>
      </c>
      <c r="L28" s="6">
        <v>42132</v>
      </c>
      <c r="M28" s="6">
        <v>318.93</v>
      </c>
      <c r="N28" s="6">
        <v>46355</v>
      </c>
      <c r="O28" s="6">
        <v>423.22</v>
      </c>
      <c r="P28" s="6">
        <v>0</v>
      </c>
      <c r="Q28" s="6">
        <v>0</v>
      </c>
      <c r="R28" s="6">
        <v>0</v>
      </c>
      <c r="S28" s="6">
        <v>0</v>
      </c>
      <c r="T28" s="6">
        <v>88487</v>
      </c>
      <c r="U28" s="6">
        <v>18551</v>
      </c>
      <c r="V28" s="6">
        <v>0</v>
      </c>
      <c r="W28" s="6">
        <v>22078</v>
      </c>
      <c r="X28" s="6">
        <v>0</v>
      </c>
      <c r="Y28" s="6">
        <v>11428</v>
      </c>
      <c r="Z28" s="6">
        <v>95.42</v>
      </c>
      <c r="AA28" s="6">
        <v>0</v>
      </c>
      <c r="AB28" s="6">
        <v>0</v>
      </c>
      <c r="AC28" s="6">
        <v>1</v>
      </c>
    </row>
    <row r="29" spans="1:29" ht="15.75">
      <c r="A29" s="2">
        <v>27</v>
      </c>
      <c r="B29" s="3" t="s">
        <v>32</v>
      </c>
      <c r="C29" s="4" t="s">
        <v>32</v>
      </c>
      <c r="D29" s="3" t="s">
        <v>32</v>
      </c>
      <c r="E29" s="4" t="s">
        <v>32</v>
      </c>
      <c r="F29" s="5">
        <v>734541901004</v>
      </c>
      <c r="G29" s="5" t="s">
        <v>34</v>
      </c>
      <c r="H29" s="6">
        <v>25985</v>
      </c>
      <c r="I29" s="5" t="s">
        <v>31</v>
      </c>
      <c r="J29" s="6">
        <v>208</v>
      </c>
      <c r="K29" s="6">
        <v>743.45</v>
      </c>
      <c r="L29" s="6">
        <v>45128</v>
      </c>
      <c r="M29" s="6">
        <v>341.61</v>
      </c>
      <c r="N29" s="6">
        <v>44723</v>
      </c>
      <c r="O29" s="6">
        <v>408.32</v>
      </c>
      <c r="P29" s="6">
        <v>0</v>
      </c>
      <c r="Q29" s="6">
        <v>0</v>
      </c>
      <c r="R29" s="6">
        <v>0</v>
      </c>
      <c r="S29" s="6">
        <v>0</v>
      </c>
      <c r="T29" s="6">
        <v>89851</v>
      </c>
      <c r="U29" s="6">
        <v>19931</v>
      </c>
      <c r="V29" s="6">
        <v>0</v>
      </c>
      <c r="W29" s="6">
        <v>21617</v>
      </c>
      <c r="X29" s="6">
        <v>0</v>
      </c>
      <c r="Y29" s="6">
        <v>11898</v>
      </c>
      <c r="Z29" s="6">
        <v>99.34</v>
      </c>
      <c r="AA29" s="6">
        <v>0</v>
      </c>
      <c r="AB29" s="6">
        <v>0</v>
      </c>
      <c r="AC29" s="6">
        <v>1</v>
      </c>
    </row>
    <row r="30" spans="1:29" ht="15.75">
      <c r="A30" s="2">
        <v>28</v>
      </c>
      <c r="B30" s="3" t="s">
        <v>32</v>
      </c>
      <c r="C30" s="4" t="s">
        <v>32</v>
      </c>
      <c r="D30" s="3" t="s">
        <v>32</v>
      </c>
      <c r="E30" s="4" t="s">
        <v>32</v>
      </c>
      <c r="F30" s="5">
        <v>734541901004</v>
      </c>
      <c r="G30" s="5" t="s">
        <v>35</v>
      </c>
      <c r="H30" s="6">
        <v>25985</v>
      </c>
      <c r="I30" s="5" t="s">
        <v>31</v>
      </c>
      <c r="J30" s="6">
        <v>232</v>
      </c>
      <c r="K30" s="6">
        <v>607.15</v>
      </c>
      <c r="L30" s="6">
        <v>39647</v>
      </c>
      <c r="M30" s="6">
        <v>241.05</v>
      </c>
      <c r="N30" s="6">
        <v>50750</v>
      </c>
      <c r="O30" s="6">
        <v>365.4</v>
      </c>
      <c r="P30" s="6">
        <v>0</v>
      </c>
      <c r="Q30" s="6">
        <v>0</v>
      </c>
      <c r="R30" s="6">
        <v>0</v>
      </c>
      <c r="S30" s="6">
        <v>0</v>
      </c>
      <c r="T30" s="6">
        <v>90397</v>
      </c>
      <c r="U30" s="6">
        <v>6118</v>
      </c>
      <c r="V30" s="6">
        <v>0</v>
      </c>
      <c r="W30" s="6">
        <v>11491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1</v>
      </c>
    </row>
    <row r="31" spans="1:29" ht="15.75">
      <c r="A31" s="2">
        <v>29</v>
      </c>
      <c r="B31" s="3" t="s">
        <v>32</v>
      </c>
      <c r="C31" s="4" t="s">
        <v>32</v>
      </c>
      <c r="D31" s="3" t="s">
        <v>32</v>
      </c>
      <c r="E31" s="4" t="s">
        <v>32</v>
      </c>
      <c r="F31" s="5">
        <v>734541901004</v>
      </c>
      <c r="G31" s="5" t="s">
        <v>36</v>
      </c>
      <c r="H31" s="6">
        <v>25985</v>
      </c>
      <c r="I31" s="5" t="s">
        <v>31</v>
      </c>
      <c r="J31" s="6">
        <v>226</v>
      </c>
      <c r="K31" s="6">
        <v>591.45</v>
      </c>
      <c r="L31" s="6">
        <v>44826</v>
      </c>
      <c r="M31" s="6">
        <v>272.54</v>
      </c>
      <c r="N31" s="6">
        <v>47558</v>
      </c>
      <c r="O31" s="6">
        <v>342.41</v>
      </c>
      <c r="P31" s="6">
        <v>0</v>
      </c>
      <c r="Q31" s="6">
        <v>0</v>
      </c>
      <c r="R31" s="6">
        <v>0</v>
      </c>
      <c r="S31" s="6">
        <v>0</v>
      </c>
      <c r="T31" s="6">
        <v>92384</v>
      </c>
      <c r="U31" s="6">
        <v>212</v>
      </c>
      <c r="V31" s="6">
        <v>0</v>
      </c>
      <c r="W31" s="6">
        <v>3899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1</v>
      </c>
    </row>
    <row r="32" spans="1:29" ht="15.75">
      <c r="A32" s="2">
        <v>30</v>
      </c>
      <c r="B32" s="3" t="s">
        <v>32</v>
      </c>
      <c r="C32" s="4" t="s">
        <v>32</v>
      </c>
      <c r="D32" s="3" t="s">
        <v>32</v>
      </c>
      <c r="E32" s="4" t="s">
        <v>32</v>
      </c>
      <c r="F32" s="5">
        <v>734541901004</v>
      </c>
      <c r="G32" s="5" t="s">
        <v>37</v>
      </c>
      <c r="H32" s="6">
        <v>25985</v>
      </c>
      <c r="I32" s="5" t="s">
        <v>31</v>
      </c>
      <c r="J32" s="6">
        <v>214</v>
      </c>
      <c r="K32" s="6">
        <v>560.05</v>
      </c>
      <c r="L32" s="6">
        <v>43154</v>
      </c>
      <c r="M32" s="6">
        <v>262.37</v>
      </c>
      <c r="N32" s="6">
        <v>45648</v>
      </c>
      <c r="O32" s="6">
        <v>328.66</v>
      </c>
      <c r="P32" s="6">
        <v>0</v>
      </c>
      <c r="Q32" s="6">
        <v>0</v>
      </c>
      <c r="R32" s="6">
        <v>0</v>
      </c>
      <c r="S32" s="6">
        <v>0</v>
      </c>
      <c r="T32" s="6">
        <v>88802</v>
      </c>
      <c r="U32" s="6">
        <v>71</v>
      </c>
      <c r="V32" s="6">
        <v>0</v>
      </c>
      <c r="W32" s="6">
        <v>2597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1</v>
      </c>
    </row>
    <row r="33" spans="1:29" ht="15.75">
      <c r="A33" s="2">
        <v>31</v>
      </c>
      <c r="B33" s="3" t="s">
        <v>32</v>
      </c>
      <c r="C33" s="4" t="s">
        <v>32</v>
      </c>
      <c r="D33" s="3" t="s">
        <v>32</v>
      </c>
      <c r="E33" s="4" t="s">
        <v>32</v>
      </c>
      <c r="F33" s="5">
        <v>734541901004</v>
      </c>
      <c r="G33" s="5" t="s">
        <v>38</v>
      </c>
      <c r="H33" s="6">
        <v>25985</v>
      </c>
      <c r="I33" s="5" t="s">
        <v>31</v>
      </c>
      <c r="J33" s="6">
        <v>212</v>
      </c>
      <c r="K33" s="6">
        <v>554.81</v>
      </c>
      <c r="L33" s="6">
        <v>39343</v>
      </c>
      <c r="M33" s="6">
        <v>239.2</v>
      </c>
      <c r="N33" s="6">
        <v>49264</v>
      </c>
      <c r="O33" s="6">
        <v>354.7</v>
      </c>
      <c r="P33" s="6">
        <v>0</v>
      </c>
      <c r="Q33" s="6">
        <v>0</v>
      </c>
      <c r="R33" s="6">
        <v>0</v>
      </c>
      <c r="S33" s="6">
        <v>0</v>
      </c>
      <c r="T33" s="6">
        <v>88607</v>
      </c>
      <c r="U33" s="6">
        <v>10642</v>
      </c>
      <c r="V33" s="6">
        <v>0</v>
      </c>
      <c r="W33" s="6">
        <v>15373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1</v>
      </c>
    </row>
    <row r="34" spans="1:29" ht="15.75">
      <c r="A34" s="2">
        <v>32</v>
      </c>
      <c r="B34" s="3" t="s">
        <v>32</v>
      </c>
      <c r="C34" s="4" t="s">
        <v>32</v>
      </c>
      <c r="D34" s="3" t="s">
        <v>32</v>
      </c>
      <c r="E34" s="4" t="s">
        <v>32</v>
      </c>
      <c r="F34" s="5">
        <v>734541901004</v>
      </c>
      <c r="G34" s="5" t="s">
        <v>39</v>
      </c>
      <c r="H34" s="6">
        <v>25985</v>
      </c>
      <c r="I34" s="5" t="s">
        <v>31</v>
      </c>
      <c r="J34" s="6">
        <v>211</v>
      </c>
      <c r="K34" s="6">
        <v>552.19</v>
      </c>
      <c r="L34" s="6">
        <v>42925</v>
      </c>
      <c r="M34" s="6">
        <v>260.98</v>
      </c>
      <c r="N34" s="6">
        <v>42139</v>
      </c>
      <c r="O34" s="6">
        <v>303.4</v>
      </c>
      <c r="P34" s="6">
        <v>0</v>
      </c>
      <c r="Q34" s="6">
        <v>0</v>
      </c>
      <c r="R34" s="6">
        <v>0</v>
      </c>
      <c r="S34" s="6">
        <v>0</v>
      </c>
      <c r="T34" s="6">
        <v>85064</v>
      </c>
      <c r="U34" s="6">
        <v>7267</v>
      </c>
      <c r="V34" s="6">
        <v>0</v>
      </c>
      <c r="W34" s="6">
        <v>11125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1</v>
      </c>
    </row>
    <row r="35" spans="1:29" ht="15.75">
      <c r="A35" s="2">
        <v>33</v>
      </c>
      <c r="B35" s="3" t="s">
        <v>32</v>
      </c>
      <c r="C35" s="4" t="s">
        <v>32</v>
      </c>
      <c r="D35" s="3" t="s">
        <v>32</v>
      </c>
      <c r="E35" s="4" t="s">
        <v>32</v>
      </c>
      <c r="F35" s="5">
        <v>734541901004</v>
      </c>
      <c r="G35" s="5" t="s">
        <v>40</v>
      </c>
      <c r="H35" s="6">
        <v>25985</v>
      </c>
      <c r="I35" s="5" t="s">
        <v>31</v>
      </c>
      <c r="J35" s="6">
        <v>226</v>
      </c>
      <c r="K35" s="6">
        <v>591.45</v>
      </c>
      <c r="L35" s="6">
        <v>36261</v>
      </c>
      <c r="M35" s="6">
        <v>220.46</v>
      </c>
      <c r="N35" s="6">
        <v>49299</v>
      </c>
      <c r="O35" s="6">
        <v>354.95</v>
      </c>
      <c r="P35" s="6">
        <v>0</v>
      </c>
      <c r="Q35" s="6">
        <v>0</v>
      </c>
      <c r="R35" s="6">
        <v>0</v>
      </c>
      <c r="S35" s="6">
        <v>0</v>
      </c>
      <c r="T35" s="6">
        <v>85560</v>
      </c>
      <c r="U35" s="6">
        <v>8151</v>
      </c>
      <c r="V35" s="6">
        <v>0</v>
      </c>
      <c r="W35" s="6">
        <v>16718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1</v>
      </c>
    </row>
    <row r="36" spans="1:29" ht="15.75">
      <c r="A36" s="2">
        <v>34</v>
      </c>
      <c r="B36" s="3" t="s">
        <v>32</v>
      </c>
      <c r="C36" s="4" t="s">
        <v>32</v>
      </c>
      <c r="D36" s="3" t="s">
        <v>32</v>
      </c>
      <c r="E36" s="4" t="s">
        <v>32</v>
      </c>
      <c r="F36" s="5">
        <v>734541901004</v>
      </c>
      <c r="G36" s="5" t="s">
        <v>41</v>
      </c>
      <c r="H36" s="6">
        <v>25985</v>
      </c>
      <c r="I36" s="5" t="s">
        <v>31</v>
      </c>
      <c r="J36" s="6">
        <v>211</v>
      </c>
      <c r="K36" s="6">
        <v>754.18</v>
      </c>
      <c r="L36" s="6">
        <v>39562</v>
      </c>
      <c r="M36" s="6">
        <v>299.48</v>
      </c>
      <c r="N36" s="6">
        <v>49170</v>
      </c>
      <c r="O36" s="6">
        <v>448.92</v>
      </c>
      <c r="P36" s="6">
        <v>0</v>
      </c>
      <c r="Q36" s="6">
        <v>0</v>
      </c>
      <c r="R36" s="6">
        <v>0</v>
      </c>
      <c r="S36" s="6">
        <v>0</v>
      </c>
      <c r="T36" s="6">
        <v>88732</v>
      </c>
      <c r="U36" s="6">
        <v>14519</v>
      </c>
      <c r="V36" s="6">
        <v>0</v>
      </c>
      <c r="W36" s="6">
        <v>21256</v>
      </c>
      <c r="X36" s="6">
        <v>0</v>
      </c>
      <c r="Y36" s="6">
        <v>6494</v>
      </c>
      <c r="Z36" s="6">
        <v>54.22</v>
      </c>
      <c r="AA36" s="6">
        <v>0</v>
      </c>
      <c r="AB36" s="6">
        <v>0</v>
      </c>
      <c r="AC36" s="6">
        <v>1</v>
      </c>
    </row>
    <row r="37" spans="1:29" ht="15.75">
      <c r="A37" s="2">
        <v>35</v>
      </c>
      <c r="B37" s="3" t="s">
        <v>32</v>
      </c>
      <c r="C37" s="4" t="s">
        <v>32</v>
      </c>
      <c r="D37" s="3" t="s">
        <v>32</v>
      </c>
      <c r="E37" s="4" t="s">
        <v>32</v>
      </c>
      <c r="F37" s="5">
        <v>734541901004</v>
      </c>
      <c r="G37" s="5" t="s">
        <v>42</v>
      </c>
      <c r="H37" s="6">
        <v>25985</v>
      </c>
      <c r="I37" s="5" t="s">
        <v>31</v>
      </c>
      <c r="J37" s="6">
        <v>228</v>
      </c>
      <c r="K37" s="6">
        <v>814.94</v>
      </c>
      <c r="L37" s="6">
        <v>42662</v>
      </c>
      <c r="M37" s="6">
        <v>322.95</v>
      </c>
      <c r="N37" s="6">
        <v>49064</v>
      </c>
      <c r="O37" s="6">
        <v>447.95</v>
      </c>
      <c r="P37" s="6">
        <v>0</v>
      </c>
      <c r="Q37" s="6">
        <v>0</v>
      </c>
      <c r="R37" s="6">
        <v>0</v>
      </c>
      <c r="S37" s="6">
        <v>0</v>
      </c>
      <c r="T37" s="6">
        <v>91726</v>
      </c>
      <c r="U37" s="6">
        <v>17230</v>
      </c>
      <c r="V37" s="6">
        <v>0</v>
      </c>
      <c r="W37" s="6">
        <v>21071</v>
      </c>
      <c r="X37" s="6">
        <v>0</v>
      </c>
      <c r="Y37" s="6">
        <v>8032</v>
      </c>
      <c r="Z37" s="6">
        <v>67.06</v>
      </c>
      <c r="AA37" s="6">
        <v>0</v>
      </c>
      <c r="AB37" s="6">
        <v>0</v>
      </c>
      <c r="AC37" s="6">
        <v>1</v>
      </c>
    </row>
    <row r="38" spans="1:29" ht="15.75">
      <c r="A38" s="2">
        <v>36</v>
      </c>
      <c r="B38" s="3" t="s">
        <v>32</v>
      </c>
      <c r="C38" s="4" t="s">
        <v>32</v>
      </c>
      <c r="D38" s="3" t="s">
        <v>32</v>
      </c>
      <c r="E38" s="4" t="s">
        <v>32</v>
      </c>
      <c r="F38" s="5">
        <v>734541901004</v>
      </c>
      <c r="G38" s="5" t="s">
        <v>43</v>
      </c>
      <c r="H38" s="6">
        <v>25985</v>
      </c>
      <c r="I38" s="5" t="s">
        <v>31</v>
      </c>
      <c r="J38" s="6">
        <v>246</v>
      </c>
      <c r="K38" s="6">
        <v>879.28</v>
      </c>
      <c r="L38" s="6">
        <v>42292</v>
      </c>
      <c r="M38" s="6">
        <v>320.15</v>
      </c>
      <c r="N38" s="6">
        <v>49214</v>
      </c>
      <c r="O38" s="6">
        <v>449.32</v>
      </c>
      <c r="P38" s="6">
        <v>0</v>
      </c>
      <c r="Q38" s="6">
        <v>0</v>
      </c>
      <c r="R38" s="6">
        <v>0</v>
      </c>
      <c r="S38" s="6">
        <v>0</v>
      </c>
      <c r="T38" s="6">
        <v>91506</v>
      </c>
      <c r="U38" s="6">
        <v>17554</v>
      </c>
      <c r="V38" s="6">
        <v>0</v>
      </c>
      <c r="W38" s="6">
        <v>24601</v>
      </c>
      <c r="X38" s="6">
        <v>0</v>
      </c>
      <c r="Y38" s="6">
        <v>11958</v>
      </c>
      <c r="Z38" s="6">
        <v>99.84</v>
      </c>
      <c r="AA38" s="6">
        <v>0</v>
      </c>
      <c r="AB38" s="6">
        <v>0</v>
      </c>
      <c r="AC38" s="6">
        <v>1</v>
      </c>
    </row>
    <row r="39" spans="1:29" ht="15.75">
      <c r="A39" s="2">
        <v>37</v>
      </c>
      <c r="B39" s="3" t="s">
        <v>32</v>
      </c>
      <c r="C39" s="4" t="s">
        <v>32</v>
      </c>
      <c r="D39" s="3" t="s">
        <v>32</v>
      </c>
      <c r="E39" s="4">
        <v>11228</v>
      </c>
      <c r="F39" s="5">
        <v>737235009604</v>
      </c>
      <c r="G39" s="5" t="s">
        <v>30</v>
      </c>
      <c r="H39" s="6">
        <v>25985</v>
      </c>
      <c r="I39" s="5" t="s">
        <v>31</v>
      </c>
      <c r="J39" s="6">
        <v>3</v>
      </c>
      <c r="K39" s="6">
        <v>2.25</v>
      </c>
      <c r="L39" s="6">
        <v>145</v>
      </c>
      <c r="M39" s="6">
        <v>4.25</v>
      </c>
      <c r="N39" s="6">
        <v>113</v>
      </c>
      <c r="O39" s="6">
        <v>4.22</v>
      </c>
      <c r="P39" s="6">
        <v>0</v>
      </c>
      <c r="Q39" s="6">
        <v>0</v>
      </c>
      <c r="R39" s="6">
        <v>0</v>
      </c>
      <c r="S39" s="6">
        <v>0</v>
      </c>
      <c r="T39" s="6">
        <v>258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1</v>
      </c>
    </row>
    <row r="40" spans="1:29" ht="15.75">
      <c r="A40" s="2">
        <v>38</v>
      </c>
      <c r="B40" s="3" t="s">
        <v>32</v>
      </c>
      <c r="C40" s="4" t="s">
        <v>32</v>
      </c>
      <c r="D40" s="3" t="s">
        <v>32</v>
      </c>
      <c r="E40" s="4" t="s">
        <v>32</v>
      </c>
      <c r="F40" s="5">
        <v>737235009604</v>
      </c>
      <c r="G40" s="5" t="s">
        <v>33</v>
      </c>
      <c r="H40" s="6">
        <v>25985</v>
      </c>
      <c r="I40" s="5" t="s">
        <v>31</v>
      </c>
      <c r="J40" s="6">
        <v>3</v>
      </c>
      <c r="K40" s="6">
        <v>1.98</v>
      </c>
      <c r="L40" s="6">
        <v>136</v>
      </c>
      <c r="M40" s="6">
        <v>3.97</v>
      </c>
      <c r="N40" s="6">
        <v>106</v>
      </c>
      <c r="O40" s="6">
        <v>3.95</v>
      </c>
      <c r="P40" s="6">
        <v>0</v>
      </c>
      <c r="Q40" s="6">
        <v>0</v>
      </c>
      <c r="R40" s="6">
        <v>0</v>
      </c>
      <c r="S40" s="6">
        <v>0</v>
      </c>
      <c r="T40" s="6">
        <v>242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1</v>
      </c>
    </row>
    <row r="41" spans="1:29" ht="15.75">
      <c r="A41" s="2">
        <v>39</v>
      </c>
      <c r="B41" s="3" t="s">
        <v>32</v>
      </c>
      <c r="C41" s="4" t="s">
        <v>32</v>
      </c>
      <c r="D41" s="3" t="s">
        <v>32</v>
      </c>
      <c r="E41" s="4" t="s">
        <v>32</v>
      </c>
      <c r="F41" s="5">
        <v>737235009604</v>
      </c>
      <c r="G41" s="5" t="s">
        <v>34</v>
      </c>
      <c r="H41" s="6">
        <v>25985</v>
      </c>
      <c r="I41" s="5" t="s">
        <v>31</v>
      </c>
      <c r="J41" s="6">
        <v>3</v>
      </c>
      <c r="K41" s="6">
        <v>1.71</v>
      </c>
      <c r="L41" s="6">
        <v>-21</v>
      </c>
      <c r="M41" s="6">
        <v>-0.44</v>
      </c>
      <c r="N41" s="6">
        <v>41</v>
      </c>
      <c r="O41" s="6">
        <v>1.63</v>
      </c>
      <c r="P41" s="6">
        <v>0</v>
      </c>
      <c r="Q41" s="6">
        <v>0</v>
      </c>
      <c r="R41" s="6">
        <v>0</v>
      </c>
      <c r="S41" s="6">
        <v>0</v>
      </c>
      <c r="T41" s="6">
        <v>20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1</v>
      </c>
    </row>
    <row r="42" spans="1:29" ht="15.75">
      <c r="A42" s="2">
        <v>40</v>
      </c>
      <c r="B42" s="3" t="s">
        <v>32</v>
      </c>
      <c r="C42" s="4" t="s">
        <v>32</v>
      </c>
      <c r="D42" s="3" t="s">
        <v>32</v>
      </c>
      <c r="E42" s="4" t="s">
        <v>32</v>
      </c>
      <c r="F42" s="5">
        <v>737235009604</v>
      </c>
      <c r="G42" s="5" t="s">
        <v>35</v>
      </c>
      <c r="H42" s="6">
        <v>25985</v>
      </c>
      <c r="I42" s="5" t="s">
        <v>31</v>
      </c>
      <c r="J42" s="6">
        <v>3</v>
      </c>
      <c r="K42" s="6">
        <v>1.98</v>
      </c>
      <c r="L42" s="6">
        <v>127</v>
      </c>
      <c r="M42" s="6">
        <v>3.71</v>
      </c>
      <c r="N42" s="6">
        <v>103</v>
      </c>
      <c r="O42" s="6">
        <v>3.84</v>
      </c>
      <c r="P42" s="6">
        <v>0</v>
      </c>
      <c r="Q42" s="6">
        <v>0</v>
      </c>
      <c r="R42" s="6">
        <v>0</v>
      </c>
      <c r="S42" s="6">
        <v>0</v>
      </c>
      <c r="T42" s="6">
        <v>230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1</v>
      </c>
    </row>
    <row r="43" spans="1:29" ht="15.75">
      <c r="A43" s="2">
        <v>41</v>
      </c>
      <c r="B43" s="3" t="s">
        <v>32</v>
      </c>
      <c r="C43" s="4" t="s">
        <v>32</v>
      </c>
      <c r="D43" s="3" t="s">
        <v>32</v>
      </c>
      <c r="E43" s="4" t="s">
        <v>32</v>
      </c>
      <c r="F43" s="5">
        <v>737235009604</v>
      </c>
      <c r="G43" s="5" t="s">
        <v>36</v>
      </c>
      <c r="H43" s="6">
        <v>25985</v>
      </c>
      <c r="I43" s="5" t="s">
        <v>31</v>
      </c>
      <c r="J43" s="6">
        <v>3</v>
      </c>
      <c r="K43" s="6">
        <v>1.98</v>
      </c>
      <c r="L43" s="6">
        <v>131</v>
      </c>
      <c r="M43" s="6">
        <v>3.83</v>
      </c>
      <c r="N43" s="6">
        <v>107</v>
      </c>
      <c r="O43" s="6">
        <v>3.99</v>
      </c>
      <c r="P43" s="6">
        <v>0</v>
      </c>
      <c r="Q43" s="6">
        <v>0</v>
      </c>
      <c r="R43" s="6">
        <v>0</v>
      </c>
      <c r="S43" s="6">
        <v>0</v>
      </c>
      <c r="T43" s="6">
        <v>238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1</v>
      </c>
    </row>
    <row r="44" spans="1:29" ht="15.75">
      <c r="A44" s="2">
        <v>42</v>
      </c>
      <c r="B44" s="3" t="s">
        <v>32</v>
      </c>
      <c r="C44" s="4" t="s">
        <v>32</v>
      </c>
      <c r="D44" s="3" t="s">
        <v>32</v>
      </c>
      <c r="E44" s="4" t="s">
        <v>32</v>
      </c>
      <c r="F44" s="5">
        <v>737235009604</v>
      </c>
      <c r="G44" s="5" t="s">
        <v>37</v>
      </c>
      <c r="H44" s="6">
        <v>25985</v>
      </c>
      <c r="I44" s="5" t="s">
        <v>31</v>
      </c>
      <c r="J44" s="6">
        <v>3</v>
      </c>
      <c r="K44" s="6">
        <v>1.98</v>
      </c>
      <c r="L44" s="6">
        <v>127</v>
      </c>
      <c r="M44" s="6">
        <v>3.71</v>
      </c>
      <c r="N44" s="6">
        <v>103</v>
      </c>
      <c r="O44" s="6">
        <v>3.84</v>
      </c>
      <c r="P44" s="6">
        <v>0</v>
      </c>
      <c r="Q44" s="6">
        <v>0</v>
      </c>
      <c r="R44" s="6">
        <v>0</v>
      </c>
      <c r="S44" s="6">
        <v>0</v>
      </c>
      <c r="T44" s="6">
        <v>230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1</v>
      </c>
    </row>
    <row r="45" spans="1:29" ht="15.75">
      <c r="A45" s="2">
        <v>43</v>
      </c>
      <c r="B45" s="3" t="s">
        <v>32</v>
      </c>
      <c r="C45" s="4" t="s">
        <v>32</v>
      </c>
      <c r="D45" s="3" t="s">
        <v>32</v>
      </c>
      <c r="E45" s="4" t="s">
        <v>32</v>
      </c>
      <c r="F45" s="5">
        <v>737235009604</v>
      </c>
      <c r="G45" s="5" t="s">
        <v>38</v>
      </c>
      <c r="H45" s="6">
        <v>25985</v>
      </c>
      <c r="I45" s="5" t="s">
        <v>31</v>
      </c>
      <c r="J45" s="6">
        <v>3</v>
      </c>
      <c r="K45" s="6">
        <v>1.98</v>
      </c>
      <c r="L45" s="6">
        <v>131</v>
      </c>
      <c r="M45" s="6">
        <v>3.83</v>
      </c>
      <c r="N45" s="6">
        <v>107</v>
      </c>
      <c r="O45" s="6">
        <v>3.99</v>
      </c>
      <c r="P45" s="6">
        <v>0</v>
      </c>
      <c r="Q45" s="6">
        <v>0</v>
      </c>
      <c r="R45" s="6">
        <v>0</v>
      </c>
      <c r="S45" s="6">
        <v>0</v>
      </c>
      <c r="T45" s="6">
        <v>238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1</v>
      </c>
    </row>
    <row r="46" spans="1:29" ht="15.75">
      <c r="A46" s="2">
        <v>44</v>
      </c>
      <c r="B46" s="3" t="s">
        <v>32</v>
      </c>
      <c r="C46" s="4" t="s">
        <v>32</v>
      </c>
      <c r="D46" s="3" t="s">
        <v>32</v>
      </c>
      <c r="E46" s="4" t="s">
        <v>32</v>
      </c>
      <c r="F46" s="5">
        <v>737235009604</v>
      </c>
      <c r="G46" s="5" t="s">
        <v>39</v>
      </c>
      <c r="H46" s="6">
        <v>25985</v>
      </c>
      <c r="I46" s="5" t="s">
        <v>31</v>
      </c>
      <c r="J46" s="6">
        <v>3</v>
      </c>
      <c r="K46" s="6">
        <v>1.98</v>
      </c>
      <c r="L46" s="6">
        <v>131</v>
      </c>
      <c r="M46" s="6">
        <v>3.83</v>
      </c>
      <c r="N46" s="6">
        <v>107</v>
      </c>
      <c r="O46" s="6">
        <v>3.99</v>
      </c>
      <c r="P46" s="6">
        <v>0</v>
      </c>
      <c r="Q46" s="6">
        <v>0</v>
      </c>
      <c r="R46" s="6">
        <v>0</v>
      </c>
      <c r="S46" s="6">
        <v>0</v>
      </c>
      <c r="T46" s="6">
        <v>238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1</v>
      </c>
    </row>
    <row r="47" spans="1:29" ht="15.75">
      <c r="A47" s="2">
        <v>45</v>
      </c>
      <c r="B47" s="3" t="s">
        <v>32</v>
      </c>
      <c r="C47" s="4" t="s">
        <v>32</v>
      </c>
      <c r="D47" s="3" t="s">
        <v>32</v>
      </c>
      <c r="E47" s="4" t="s">
        <v>32</v>
      </c>
      <c r="F47" s="5">
        <v>737235009604</v>
      </c>
      <c r="G47" s="5" t="s">
        <v>40</v>
      </c>
      <c r="H47" s="6">
        <v>25985</v>
      </c>
      <c r="I47" s="5" t="s">
        <v>31</v>
      </c>
      <c r="J47" s="6">
        <v>3</v>
      </c>
      <c r="K47" s="6">
        <v>1.98</v>
      </c>
      <c r="L47" s="6">
        <v>127</v>
      </c>
      <c r="M47" s="6">
        <v>3.71</v>
      </c>
      <c r="N47" s="6">
        <v>103</v>
      </c>
      <c r="O47" s="6">
        <v>3.84</v>
      </c>
      <c r="P47" s="6">
        <v>0</v>
      </c>
      <c r="Q47" s="6">
        <v>0</v>
      </c>
      <c r="R47" s="6">
        <v>0</v>
      </c>
      <c r="S47" s="6">
        <v>0</v>
      </c>
      <c r="T47" s="6">
        <v>230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1</v>
      </c>
    </row>
    <row r="48" spans="1:29" ht="15.75">
      <c r="A48" s="2">
        <v>46</v>
      </c>
      <c r="B48" s="3" t="s">
        <v>32</v>
      </c>
      <c r="C48" s="4" t="s">
        <v>32</v>
      </c>
      <c r="D48" s="3" t="s">
        <v>32</v>
      </c>
      <c r="E48" s="4" t="s">
        <v>32</v>
      </c>
      <c r="F48" s="5">
        <v>737235009604</v>
      </c>
      <c r="G48" s="5" t="s">
        <v>41</v>
      </c>
      <c r="H48" s="6">
        <v>25985</v>
      </c>
      <c r="I48" s="5" t="s">
        <v>31</v>
      </c>
      <c r="J48" s="6">
        <v>3</v>
      </c>
      <c r="K48" s="6">
        <v>1.98</v>
      </c>
      <c r="L48" s="6">
        <v>131</v>
      </c>
      <c r="M48" s="6">
        <v>3.83</v>
      </c>
      <c r="N48" s="6">
        <v>107</v>
      </c>
      <c r="O48" s="6">
        <v>3.99</v>
      </c>
      <c r="P48" s="6">
        <v>0</v>
      </c>
      <c r="Q48" s="6">
        <v>0</v>
      </c>
      <c r="R48" s="6">
        <v>0</v>
      </c>
      <c r="S48" s="6">
        <v>0</v>
      </c>
      <c r="T48" s="6">
        <v>238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1</v>
      </c>
    </row>
    <row r="49" spans="1:29" ht="15.75">
      <c r="A49" s="2">
        <v>47</v>
      </c>
      <c r="B49" s="3" t="s">
        <v>32</v>
      </c>
      <c r="C49" s="4" t="s">
        <v>32</v>
      </c>
      <c r="D49" s="3" t="s">
        <v>32</v>
      </c>
      <c r="E49" s="4" t="s">
        <v>32</v>
      </c>
      <c r="F49" s="5">
        <v>737235009604</v>
      </c>
      <c r="G49" s="5" t="s">
        <v>42</v>
      </c>
      <c r="H49" s="6">
        <v>25985</v>
      </c>
      <c r="I49" s="5" t="s">
        <v>31</v>
      </c>
      <c r="J49" s="6">
        <v>3</v>
      </c>
      <c r="K49" s="6">
        <v>1.98</v>
      </c>
      <c r="L49" s="6">
        <v>127</v>
      </c>
      <c r="M49" s="6">
        <v>3.71</v>
      </c>
      <c r="N49" s="6">
        <v>103</v>
      </c>
      <c r="O49" s="6">
        <v>3.84</v>
      </c>
      <c r="P49" s="6">
        <v>0</v>
      </c>
      <c r="Q49" s="6">
        <v>0</v>
      </c>
      <c r="R49" s="6">
        <v>0</v>
      </c>
      <c r="S49" s="6">
        <v>0</v>
      </c>
      <c r="T49" s="6">
        <v>230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1</v>
      </c>
    </row>
    <row r="50" spans="1:29" ht="15.75">
      <c r="A50" s="2">
        <v>48</v>
      </c>
      <c r="B50" s="3" t="s">
        <v>32</v>
      </c>
      <c r="C50" s="4" t="s">
        <v>32</v>
      </c>
      <c r="D50" s="3" t="s">
        <v>32</v>
      </c>
      <c r="E50" s="4" t="s">
        <v>32</v>
      </c>
      <c r="F50" s="5">
        <v>737235009604</v>
      </c>
      <c r="G50" s="5" t="s">
        <v>43</v>
      </c>
      <c r="H50" s="6">
        <v>25985</v>
      </c>
      <c r="I50" s="5" t="s">
        <v>31</v>
      </c>
      <c r="J50" s="6">
        <v>3</v>
      </c>
      <c r="K50" s="6">
        <v>1.98</v>
      </c>
      <c r="L50" s="6">
        <v>131</v>
      </c>
      <c r="M50" s="6">
        <v>3.83</v>
      </c>
      <c r="N50" s="6">
        <v>107</v>
      </c>
      <c r="O50" s="6">
        <v>3.99</v>
      </c>
      <c r="P50" s="6">
        <v>0</v>
      </c>
      <c r="Q50" s="6">
        <v>0</v>
      </c>
      <c r="R50" s="6">
        <v>0</v>
      </c>
      <c r="S50" s="6">
        <v>0</v>
      </c>
      <c r="T50" s="6">
        <v>238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1</v>
      </c>
    </row>
    <row r="51" spans="1:29" ht="15.75">
      <c r="A51" s="2">
        <v>49</v>
      </c>
      <c r="B51" s="3" t="s">
        <v>32</v>
      </c>
      <c r="C51" s="4" t="s">
        <v>32</v>
      </c>
      <c r="D51" s="3" t="s">
        <v>32</v>
      </c>
      <c r="E51" s="4">
        <v>44172</v>
      </c>
      <c r="F51" s="5">
        <v>631214010114</v>
      </c>
      <c r="G51" s="5" t="s">
        <v>30</v>
      </c>
      <c r="H51" s="6">
        <v>25985</v>
      </c>
      <c r="I51" s="5" t="s">
        <v>44</v>
      </c>
      <c r="J51" s="6">
        <v>10</v>
      </c>
      <c r="K51" s="6">
        <v>7.51</v>
      </c>
      <c r="L51" s="6">
        <v>1268</v>
      </c>
      <c r="M51" s="6">
        <v>37.21</v>
      </c>
      <c r="N51" s="6">
        <v>1270</v>
      </c>
      <c r="O51" s="6">
        <v>47.52</v>
      </c>
      <c r="P51" s="6">
        <v>0</v>
      </c>
      <c r="Q51" s="6">
        <v>0</v>
      </c>
      <c r="R51" s="6">
        <v>0</v>
      </c>
      <c r="S51" s="6">
        <v>0</v>
      </c>
      <c r="T51" s="6">
        <v>2538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1</v>
      </c>
    </row>
    <row r="52" spans="1:29" ht="15.75">
      <c r="A52" s="2">
        <v>50</v>
      </c>
      <c r="B52" s="3" t="s">
        <v>32</v>
      </c>
      <c r="C52" s="4" t="s">
        <v>32</v>
      </c>
      <c r="D52" s="3" t="s">
        <v>32</v>
      </c>
      <c r="E52" s="4" t="s">
        <v>32</v>
      </c>
      <c r="F52" s="5">
        <v>631214010114</v>
      </c>
      <c r="G52" s="5" t="s">
        <v>33</v>
      </c>
      <c r="H52" s="6">
        <v>25985</v>
      </c>
      <c r="I52" s="5" t="s">
        <v>44</v>
      </c>
      <c r="J52" s="6">
        <v>10</v>
      </c>
      <c r="K52" s="6">
        <v>6.61</v>
      </c>
      <c r="L52" s="6">
        <v>1187</v>
      </c>
      <c r="M52" s="6">
        <v>34.7</v>
      </c>
      <c r="N52" s="6">
        <v>1189</v>
      </c>
      <c r="O52" s="6">
        <v>44.36</v>
      </c>
      <c r="P52" s="6">
        <v>0</v>
      </c>
      <c r="Q52" s="6">
        <v>0</v>
      </c>
      <c r="R52" s="6">
        <v>0</v>
      </c>
      <c r="S52" s="6">
        <v>0</v>
      </c>
      <c r="T52" s="6">
        <v>2376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1</v>
      </c>
    </row>
    <row r="53" spans="1:29" ht="15.75">
      <c r="A53" s="2">
        <v>51</v>
      </c>
      <c r="B53" s="3" t="s">
        <v>32</v>
      </c>
      <c r="C53" s="4" t="s">
        <v>32</v>
      </c>
      <c r="D53" s="3" t="s">
        <v>32</v>
      </c>
      <c r="E53" s="4" t="s">
        <v>32</v>
      </c>
      <c r="F53" s="5">
        <v>631214010114</v>
      </c>
      <c r="G53" s="5" t="s">
        <v>34</v>
      </c>
      <c r="H53" s="6">
        <v>25985</v>
      </c>
      <c r="I53" s="5" t="s">
        <v>44</v>
      </c>
      <c r="J53" s="6">
        <v>10</v>
      </c>
      <c r="K53" s="6">
        <v>6.61</v>
      </c>
      <c r="L53" s="6">
        <v>1268</v>
      </c>
      <c r="M53" s="6">
        <v>37.07</v>
      </c>
      <c r="N53" s="6">
        <v>1270</v>
      </c>
      <c r="O53" s="6">
        <v>47.38</v>
      </c>
      <c r="P53" s="6">
        <v>0</v>
      </c>
      <c r="Q53" s="6">
        <v>0</v>
      </c>
      <c r="R53" s="6">
        <v>0</v>
      </c>
      <c r="S53" s="6">
        <v>0</v>
      </c>
      <c r="T53" s="6">
        <v>2538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1</v>
      </c>
    </row>
    <row r="54" spans="1:29" ht="15.75">
      <c r="A54" s="2">
        <v>52</v>
      </c>
      <c r="B54" s="3" t="s">
        <v>32</v>
      </c>
      <c r="C54" s="4" t="s">
        <v>32</v>
      </c>
      <c r="D54" s="3" t="s">
        <v>32</v>
      </c>
      <c r="E54" s="4" t="s">
        <v>32</v>
      </c>
      <c r="F54" s="5">
        <v>631214010114</v>
      </c>
      <c r="G54" s="5" t="s">
        <v>35</v>
      </c>
      <c r="H54" s="6">
        <v>25985</v>
      </c>
      <c r="I54" s="5" t="s">
        <v>44</v>
      </c>
      <c r="J54" s="6">
        <v>10</v>
      </c>
      <c r="K54" s="6">
        <v>6.61</v>
      </c>
      <c r="L54" s="6">
        <v>1228</v>
      </c>
      <c r="M54" s="6">
        <v>35.9</v>
      </c>
      <c r="N54" s="6">
        <v>1229</v>
      </c>
      <c r="O54" s="6">
        <v>45.85</v>
      </c>
      <c r="P54" s="6">
        <v>0</v>
      </c>
      <c r="Q54" s="6">
        <v>0</v>
      </c>
      <c r="R54" s="6">
        <v>0</v>
      </c>
      <c r="S54" s="6">
        <v>0</v>
      </c>
      <c r="T54" s="6">
        <v>2457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1</v>
      </c>
    </row>
    <row r="55" spans="1:29" ht="15.75">
      <c r="A55" s="2">
        <v>53</v>
      </c>
      <c r="B55" s="3" t="s">
        <v>32</v>
      </c>
      <c r="C55" s="4" t="s">
        <v>32</v>
      </c>
      <c r="D55" s="3" t="s">
        <v>32</v>
      </c>
      <c r="E55" s="4" t="s">
        <v>32</v>
      </c>
      <c r="F55" s="5">
        <v>631214010114</v>
      </c>
      <c r="G55" s="5" t="s">
        <v>36</v>
      </c>
      <c r="H55" s="6">
        <v>25985</v>
      </c>
      <c r="I55" s="5" t="s">
        <v>44</v>
      </c>
      <c r="J55" s="6">
        <v>10</v>
      </c>
      <c r="K55" s="6">
        <v>5.71</v>
      </c>
      <c r="L55" s="6">
        <v>-7833</v>
      </c>
      <c r="M55" s="6">
        <v>-221.34</v>
      </c>
      <c r="N55" s="6">
        <v>-7115</v>
      </c>
      <c r="O55" s="6">
        <v>-256</v>
      </c>
      <c r="P55" s="6">
        <v>0</v>
      </c>
      <c r="Q55" s="6">
        <v>0</v>
      </c>
      <c r="R55" s="6">
        <v>0</v>
      </c>
      <c r="S55" s="6">
        <v>0</v>
      </c>
      <c r="T55" s="6">
        <v>-14948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1</v>
      </c>
    </row>
    <row r="56" spans="1:29" ht="15.75">
      <c r="A56" s="2">
        <v>54</v>
      </c>
      <c r="B56" s="3" t="s">
        <v>32</v>
      </c>
      <c r="C56" s="4" t="s">
        <v>32</v>
      </c>
      <c r="D56" s="3" t="s">
        <v>32</v>
      </c>
      <c r="E56" s="4" t="s">
        <v>32</v>
      </c>
      <c r="F56" s="5">
        <v>631214010114</v>
      </c>
      <c r="G56" s="5" t="s">
        <v>37</v>
      </c>
      <c r="H56" s="6">
        <v>25985</v>
      </c>
      <c r="I56" s="5" t="s">
        <v>44</v>
      </c>
      <c r="J56" s="6">
        <v>10</v>
      </c>
      <c r="K56" s="6">
        <v>6.61</v>
      </c>
      <c r="L56" s="6">
        <v>469</v>
      </c>
      <c r="M56" s="6">
        <v>13.71</v>
      </c>
      <c r="N56" s="6">
        <v>530</v>
      </c>
      <c r="O56" s="6">
        <v>19.77</v>
      </c>
      <c r="P56" s="6">
        <v>0</v>
      </c>
      <c r="Q56" s="6">
        <v>0</v>
      </c>
      <c r="R56" s="6">
        <v>0</v>
      </c>
      <c r="S56" s="6">
        <v>0</v>
      </c>
      <c r="T56" s="6">
        <v>999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1</v>
      </c>
    </row>
    <row r="57" spans="1:29" ht="15.75">
      <c r="A57" s="2">
        <v>55</v>
      </c>
      <c r="B57" s="3" t="s">
        <v>32</v>
      </c>
      <c r="C57" s="4" t="s">
        <v>32</v>
      </c>
      <c r="D57" s="3" t="s">
        <v>32</v>
      </c>
      <c r="E57" s="4" t="s">
        <v>32</v>
      </c>
      <c r="F57" s="5">
        <v>631214010114</v>
      </c>
      <c r="G57" s="5" t="s">
        <v>38</v>
      </c>
      <c r="H57" s="6">
        <v>25985</v>
      </c>
      <c r="I57" s="5" t="s">
        <v>44</v>
      </c>
      <c r="J57" s="6">
        <v>10</v>
      </c>
      <c r="K57" s="6">
        <v>6.61</v>
      </c>
      <c r="L57" s="6">
        <v>485</v>
      </c>
      <c r="M57" s="6">
        <v>14.18</v>
      </c>
      <c r="N57" s="6">
        <v>548</v>
      </c>
      <c r="O57" s="6">
        <v>20.44</v>
      </c>
      <c r="P57" s="6">
        <v>0</v>
      </c>
      <c r="Q57" s="6">
        <v>0</v>
      </c>
      <c r="R57" s="6">
        <v>0</v>
      </c>
      <c r="S57" s="6">
        <v>0</v>
      </c>
      <c r="T57" s="6">
        <v>1033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1</v>
      </c>
    </row>
    <row r="58" spans="1:29" ht="15.75">
      <c r="A58" s="2">
        <v>56</v>
      </c>
      <c r="B58" s="3" t="s">
        <v>32</v>
      </c>
      <c r="C58" s="4" t="s">
        <v>32</v>
      </c>
      <c r="D58" s="3" t="s">
        <v>32</v>
      </c>
      <c r="E58" s="4" t="s">
        <v>32</v>
      </c>
      <c r="F58" s="5">
        <v>631214010114</v>
      </c>
      <c r="G58" s="5" t="s">
        <v>39</v>
      </c>
      <c r="H58" s="6">
        <v>25985</v>
      </c>
      <c r="I58" s="5" t="s">
        <v>44</v>
      </c>
      <c r="J58" s="6">
        <v>10</v>
      </c>
      <c r="K58" s="6">
        <v>6.61</v>
      </c>
      <c r="L58" s="6">
        <v>485</v>
      </c>
      <c r="M58" s="6">
        <v>14.18</v>
      </c>
      <c r="N58" s="6">
        <v>548</v>
      </c>
      <c r="O58" s="6">
        <v>20.44</v>
      </c>
      <c r="P58" s="6">
        <v>0</v>
      </c>
      <c r="Q58" s="6">
        <v>0</v>
      </c>
      <c r="R58" s="6">
        <v>0</v>
      </c>
      <c r="S58" s="6">
        <v>0</v>
      </c>
      <c r="T58" s="6">
        <v>1033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1</v>
      </c>
    </row>
    <row r="59" spans="1:29" ht="15.75">
      <c r="A59" s="2">
        <v>57</v>
      </c>
      <c r="B59" s="3" t="s">
        <v>32</v>
      </c>
      <c r="C59" s="4" t="s">
        <v>32</v>
      </c>
      <c r="D59" s="3" t="s">
        <v>32</v>
      </c>
      <c r="E59" s="4" t="s">
        <v>32</v>
      </c>
      <c r="F59" s="5">
        <v>631214010114</v>
      </c>
      <c r="G59" s="5" t="s">
        <v>40</v>
      </c>
      <c r="H59" s="6">
        <v>25985</v>
      </c>
      <c r="I59" s="5" t="s">
        <v>44</v>
      </c>
      <c r="J59" s="6">
        <v>10</v>
      </c>
      <c r="K59" s="6">
        <v>6.61</v>
      </c>
      <c r="L59" s="6">
        <v>469</v>
      </c>
      <c r="M59" s="6">
        <v>13.71</v>
      </c>
      <c r="N59" s="6">
        <v>530</v>
      </c>
      <c r="O59" s="6">
        <v>19.77</v>
      </c>
      <c r="P59" s="6">
        <v>0</v>
      </c>
      <c r="Q59" s="6">
        <v>0</v>
      </c>
      <c r="R59" s="6">
        <v>0</v>
      </c>
      <c r="S59" s="6">
        <v>0</v>
      </c>
      <c r="T59" s="6">
        <v>999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1</v>
      </c>
    </row>
    <row r="60" spans="1:29" ht="15.75">
      <c r="A60" s="2">
        <v>58</v>
      </c>
      <c r="B60" s="3" t="s">
        <v>32</v>
      </c>
      <c r="C60" s="4" t="s">
        <v>32</v>
      </c>
      <c r="D60" s="3" t="s">
        <v>32</v>
      </c>
      <c r="E60" s="4" t="s">
        <v>32</v>
      </c>
      <c r="F60" s="5">
        <v>631214010114</v>
      </c>
      <c r="G60" s="5" t="s">
        <v>41</v>
      </c>
      <c r="H60" s="6">
        <v>25985</v>
      </c>
      <c r="I60" s="5" t="s">
        <v>44</v>
      </c>
      <c r="J60" s="6">
        <v>10</v>
      </c>
      <c r="K60" s="6">
        <v>6.61</v>
      </c>
      <c r="L60" s="6">
        <v>485</v>
      </c>
      <c r="M60" s="6">
        <v>14.18</v>
      </c>
      <c r="N60" s="6">
        <v>548</v>
      </c>
      <c r="O60" s="6">
        <v>20.44</v>
      </c>
      <c r="P60" s="6">
        <v>0</v>
      </c>
      <c r="Q60" s="6">
        <v>0</v>
      </c>
      <c r="R60" s="6">
        <v>0</v>
      </c>
      <c r="S60" s="6">
        <v>0</v>
      </c>
      <c r="T60" s="6">
        <v>1033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1</v>
      </c>
    </row>
    <row r="61" spans="1:29" ht="15.75">
      <c r="A61" s="2">
        <v>59</v>
      </c>
      <c r="B61" s="3" t="s">
        <v>32</v>
      </c>
      <c r="C61" s="4" t="s">
        <v>32</v>
      </c>
      <c r="D61" s="3" t="s">
        <v>32</v>
      </c>
      <c r="E61" s="4" t="s">
        <v>32</v>
      </c>
      <c r="F61" s="5">
        <v>631214010114</v>
      </c>
      <c r="G61" s="5" t="s">
        <v>42</v>
      </c>
      <c r="H61" s="6">
        <v>25985</v>
      </c>
      <c r="I61" s="5" t="s">
        <v>44</v>
      </c>
      <c r="J61" s="6">
        <v>10</v>
      </c>
      <c r="K61" s="6">
        <v>6.61</v>
      </c>
      <c r="L61" s="6">
        <v>469</v>
      </c>
      <c r="M61" s="6">
        <v>13.71</v>
      </c>
      <c r="N61" s="6">
        <v>530</v>
      </c>
      <c r="O61" s="6">
        <v>19.77</v>
      </c>
      <c r="P61" s="6">
        <v>0</v>
      </c>
      <c r="Q61" s="6">
        <v>0</v>
      </c>
      <c r="R61" s="6">
        <v>0</v>
      </c>
      <c r="S61" s="6">
        <v>0</v>
      </c>
      <c r="T61" s="6">
        <v>999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1</v>
      </c>
    </row>
    <row r="62" spans="1:29" ht="15.75">
      <c r="A62" s="2">
        <v>60</v>
      </c>
      <c r="B62" s="3" t="s">
        <v>32</v>
      </c>
      <c r="C62" s="4" t="s">
        <v>32</v>
      </c>
      <c r="D62" s="3" t="s">
        <v>32</v>
      </c>
      <c r="E62" s="4" t="s">
        <v>32</v>
      </c>
      <c r="F62" s="5">
        <v>631214010114</v>
      </c>
      <c r="G62" s="5" t="s">
        <v>43</v>
      </c>
      <c r="H62" s="6">
        <v>25985</v>
      </c>
      <c r="I62" s="5" t="s">
        <v>44</v>
      </c>
      <c r="J62" s="6">
        <v>10</v>
      </c>
      <c r="K62" s="6">
        <v>6.61</v>
      </c>
      <c r="L62" s="6">
        <v>485</v>
      </c>
      <c r="M62" s="6">
        <v>14.18</v>
      </c>
      <c r="N62" s="6">
        <v>548</v>
      </c>
      <c r="O62" s="6">
        <v>20.44</v>
      </c>
      <c r="P62" s="6">
        <v>0</v>
      </c>
      <c r="Q62" s="6">
        <v>0</v>
      </c>
      <c r="R62" s="6">
        <v>0</v>
      </c>
      <c r="S62" s="6">
        <v>0</v>
      </c>
      <c r="T62" s="6">
        <v>1033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1</v>
      </c>
    </row>
    <row r="63" spans="1:29" ht="15.75">
      <c r="A63" s="2">
        <v>61</v>
      </c>
      <c r="B63" s="3" t="s">
        <v>32</v>
      </c>
      <c r="C63" s="4" t="s">
        <v>32</v>
      </c>
      <c r="D63" s="3" t="s">
        <v>32</v>
      </c>
      <c r="E63" s="4">
        <v>44175</v>
      </c>
      <c r="F63" s="5">
        <v>631214014012</v>
      </c>
      <c r="G63" s="5" t="s">
        <v>30</v>
      </c>
      <c r="H63" s="6">
        <v>25985</v>
      </c>
      <c r="I63" s="5" t="s">
        <v>31</v>
      </c>
      <c r="J63" s="6">
        <v>16</v>
      </c>
      <c r="K63" s="6">
        <v>12.02</v>
      </c>
      <c r="L63" s="6">
        <v>585</v>
      </c>
      <c r="M63" s="6">
        <v>17.16</v>
      </c>
      <c r="N63" s="6">
        <v>675</v>
      </c>
      <c r="O63" s="6">
        <v>25.25</v>
      </c>
      <c r="P63" s="6">
        <v>0</v>
      </c>
      <c r="Q63" s="6">
        <v>0</v>
      </c>
      <c r="R63" s="6">
        <v>0</v>
      </c>
      <c r="S63" s="6">
        <v>0</v>
      </c>
      <c r="T63" s="6">
        <v>1260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1</v>
      </c>
    </row>
    <row r="64" spans="1:29" ht="15.75">
      <c r="A64" s="2">
        <v>62</v>
      </c>
      <c r="B64" s="3" t="s">
        <v>32</v>
      </c>
      <c r="C64" s="4" t="s">
        <v>32</v>
      </c>
      <c r="D64" s="3" t="s">
        <v>32</v>
      </c>
      <c r="E64" s="4" t="s">
        <v>32</v>
      </c>
      <c r="F64" s="5">
        <v>631214014012</v>
      </c>
      <c r="G64" s="5" t="s">
        <v>33</v>
      </c>
      <c r="H64" s="6">
        <v>25985</v>
      </c>
      <c r="I64" s="5" t="s">
        <v>31</v>
      </c>
      <c r="J64" s="6">
        <v>16</v>
      </c>
      <c r="K64" s="6">
        <v>10.58</v>
      </c>
      <c r="L64" s="6">
        <v>548</v>
      </c>
      <c r="M64" s="6">
        <v>16.02</v>
      </c>
      <c r="N64" s="6">
        <v>631</v>
      </c>
      <c r="O64" s="6">
        <v>23.54</v>
      </c>
      <c r="P64" s="6">
        <v>0</v>
      </c>
      <c r="Q64" s="6">
        <v>0</v>
      </c>
      <c r="R64" s="6">
        <v>0</v>
      </c>
      <c r="S64" s="6">
        <v>0</v>
      </c>
      <c r="T64" s="6">
        <v>1179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1</v>
      </c>
    </row>
    <row r="65" spans="1:29" ht="15.75">
      <c r="A65" s="2">
        <v>63</v>
      </c>
      <c r="B65" s="3" t="s">
        <v>32</v>
      </c>
      <c r="C65" s="4" t="s">
        <v>32</v>
      </c>
      <c r="D65" s="3" t="s">
        <v>32</v>
      </c>
      <c r="E65" s="4" t="s">
        <v>32</v>
      </c>
      <c r="F65" s="5">
        <v>631214014012</v>
      </c>
      <c r="G65" s="5" t="s">
        <v>34</v>
      </c>
      <c r="H65" s="6">
        <v>25985</v>
      </c>
      <c r="I65" s="5" t="s">
        <v>31</v>
      </c>
      <c r="J65" s="6">
        <v>16</v>
      </c>
      <c r="K65" s="6">
        <v>10.58</v>
      </c>
      <c r="L65" s="6">
        <v>585</v>
      </c>
      <c r="M65" s="6">
        <v>17.1</v>
      </c>
      <c r="N65" s="6">
        <v>675</v>
      </c>
      <c r="O65" s="6">
        <v>25.18</v>
      </c>
      <c r="P65" s="6">
        <v>0</v>
      </c>
      <c r="Q65" s="6">
        <v>0</v>
      </c>
      <c r="R65" s="6">
        <v>0</v>
      </c>
      <c r="S65" s="6">
        <v>0</v>
      </c>
      <c r="T65" s="6">
        <v>1260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1</v>
      </c>
    </row>
    <row r="66" spans="1:29" ht="15.75">
      <c r="A66" s="2">
        <v>64</v>
      </c>
      <c r="B66" s="3" t="s">
        <v>32</v>
      </c>
      <c r="C66" s="4" t="s">
        <v>32</v>
      </c>
      <c r="D66" s="3" t="s">
        <v>32</v>
      </c>
      <c r="E66" s="4" t="s">
        <v>32</v>
      </c>
      <c r="F66" s="5">
        <v>631214014012</v>
      </c>
      <c r="G66" s="5" t="s">
        <v>35</v>
      </c>
      <c r="H66" s="6">
        <v>25985</v>
      </c>
      <c r="I66" s="5" t="s">
        <v>31</v>
      </c>
      <c r="J66" s="6">
        <v>16</v>
      </c>
      <c r="K66" s="6">
        <v>9.15</v>
      </c>
      <c r="L66" s="6">
        <v>1154</v>
      </c>
      <c r="M66" s="6">
        <v>33.21</v>
      </c>
      <c r="N66" s="6">
        <v>1148</v>
      </c>
      <c r="O66" s="6">
        <v>42.28</v>
      </c>
      <c r="P66" s="6">
        <v>0</v>
      </c>
      <c r="Q66" s="6">
        <v>0</v>
      </c>
      <c r="R66" s="6">
        <v>0</v>
      </c>
      <c r="S66" s="6">
        <v>0</v>
      </c>
      <c r="T66" s="6">
        <v>2302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1</v>
      </c>
    </row>
    <row r="67" spans="1:29" ht="15.75">
      <c r="A67" s="2">
        <v>65</v>
      </c>
      <c r="B67" s="3" t="s">
        <v>32</v>
      </c>
      <c r="C67" s="4" t="s">
        <v>32</v>
      </c>
      <c r="D67" s="3" t="s">
        <v>32</v>
      </c>
      <c r="E67" s="4" t="s">
        <v>32</v>
      </c>
      <c r="F67" s="5">
        <v>631214014012</v>
      </c>
      <c r="G67" s="5" t="s">
        <v>36</v>
      </c>
      <c r="H67" s="6">
        <v>25985</v>
      </c>
      <c r="I67" s="5" t="s">
        <v>31</v>
      </c>
      <c r="J67" s="6">
        <v>16</v>
      </c>
      <c r="K67" s="6">
        <v>10.58</v>
      </c>
      <c r="L67" s="6">
        <v>504</v>
      </c>
      <c r="M67" s="6">
        <v>14.73</v>
      </c>
      <c r="N67" s="6">
        <v>569</v>
      </c>
      <c r="O67" s="6">
        <v>21.22</v>
      </c>
      <c r="P67" s="6">
        <v>0</v>
      </c>
      <c r="Q67" s="6">
        <v>0</v>
      </c>
      <c r="R67" s="6">
        <v>0</v>
      </c>
      <c r="S67" s="6">
        <v>0</v>
      </c>
      <c r="T67" s="6">
        <v>1073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1</v>
      </c>
    </row>
    <row r="68" spans="1:29" ht="15.75">
      <c r="A68" s="2">
        <v>66</v>
      </c>
      <c r="B68" s="3" t="s">
        <v>32</v>
      </c>
      <c r="C68" s="4" t="s">
        <v>32</v>
      </c>
      <c r="D68" s="3" t="s">
        <v>32</v>
      </c>
      <c r="E68" s="4" t="s">
        <v>32</v>
      </c>
      <c r="F68" s="5">
        <v>631214014012</v>
      </c>
      <c r="G68" s="5" t="s">
        <v>37</v>
      </c>
      <c r="H68" s="6">
        <v>25985</v>
      </c>
      <c r="I68" s="5" t="s">
        <v>31</v>
      </c>
      <c r="J68" s="6">
        <v>16</v>
      </c>
      <c r="K68" s="6">
        <v>10.58</v>
      </c>
      <c r="L68" s="6">
        <v>605</v>
      </c>
      <c r="M68" s="6">
        <v>17.69</v>
      </c>
      <c r="N68" s="6">
        <v>683</v>
      </c>
      <c r="O68" s="6">
        <v>25.48</v>
      </c>
      <c r="P68" s="6">
        <v>0</v>
      </c>
      <c r="Q68" s="6">
        <v>0</v>
      </c>
      <c r="R68" s="6">
        <v>0</v>
      </c>
      <c r="S68" s="6">
        <v>0</v>
      </c>
      <c r="T68" s="6">
        <v>1288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1</v>
      </c>
    </row>
    <row r="69" spans="1:29" ht="15.75">
      <c r="A69" s="2">
        <v>67</v>
      </c>
      <c r="B69" s="3" t="s">
        <v>32</v>
      </c>
      <c r="C69" s="4" t="s">
        <v>32</v>
      </c>
      <c r="D69" s="3" t="s">
        <v>32</v>
      </c>
      <c r="E69" s="4" t="s">
        <v>32</v>
      </c>
      <c r="F69" s="5">
        <v>631214014012</v>
      </c>
      <c r="G69" s="5" t="s">
        <v>38</v>
      </c>
      <c r="H69" s="6">
        <v>25985</v>
      </c>
      <c r="I69" s="5" t="s">
        <v>31</v>
      </c>
      <c r="J69" s="6">
        <v>16</v>
      </c>
      <c r="K69" s="6">
        <v>10.58</v>
      </c>
      <c r="L69" s="6">
        <v>625</v>
      </c>
      <c r="M69" s="6">
        <v>18.27</v>
      </c>
      <c r="N69" s="6">
        <v>705</v>
      </c>
      <c r="O69" s="6">
        <v>26.3</v>
      </c>
      <c r="P69" s="6">
        <v>0</v>
      </c>
      <c r="Q69" s="6">
        <v>0</v>
      </c>
      <c r="R69" s="6">
        <v>0</v>
      </c>
      <c r="S69" s="6">
        <v>0</v>
      </c>
      <c r="T69" s="6">
        <v>1330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1</v>
      </c>
    </row>
    <row r="70" spans="1:29" ht="15.75">
      <c r="A70" s="2">
        <v>68</v>
      </c>
      <c r="B70" s="3" t="s">
        <v>32</v>
      </c>
      <c r="C70" s="4" t="s">
        <v>32</v>
      </c>
      <c r="D70" s="3" t="s">
        <v>32</v>
      </c>
      <c r="E70" s="4" t="s">
        <v>32</v>
      </c>
      <c r="F70" s="5">
        <v>631214014012</v>
      </c>
      <c r="G70" s="5" t="s">
        <v>39</v>
      </c>
      <c r="H70" s="6">
        <v>25985</v>
      </c>
      <c r="I70" s="5" t="s">
        <v>31</v>
      </c>
      <c r="J70" s="6">
        <v>16</v>
      </c>
      <c r="K70" s="6">
        <v>10.58</v>
      </c>
      <c r="L70" s="6">
        <v>625</v>
      </c>
      <c r="M70" s="6">
        <v>18.27</v>
      </c>
      <c r="N70" s="6">
        <v>705</v>
      </c>
      <c r="O70" s="6">
        <v>26.3</v>
      </c>
      <c r="P70" s="6">
        <v>0</v>
      </c>
      <c r="Q70" s="6">
        <v>0</v>
      </c>
      <c r="R70" s="6">
        <v>0</v>
      </c>
      <c r="S70" s="6">
        <v>0</v>
      </c>
      <c r="T70" s="6">
        <v>1330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1</v>
      </c>
    </row>
    <row r="71" spans="1:29" ht="15.75">
      <c r="A71" s="2">
        <v>69</v>
      </c>
      <c r="B71" s="3" t="s">
        <v>32</v>
      </c>
      <c r="C71" s="4" t="s">
        <v>32</v>
      </c>
      <c r="D71" s="3" t="s">
        <v>32</v>
      </c>
      <c r="E71" s="4" t="s">
        <v>32</v>
      </c>
      <c r="F71" s="5">
        <v>631214014012</v>
      </c>
      <c r="G71" s="5" t="s">
        <v>40</v>
      </c>
      <c r="H71" s="6">
        <v>25985</v>
      </c>
      <c r="I71" s="5" t="s">
        <v>31</v>
      </c>
      <c r="J71" s="6">
        <v>16</v>
      </c>
      <c r="K71" s="6">
        <v>10.58</v>
      </c>
      <c r="L71" s="6">
        <v>605</v>
      </c>
      <c r="M71" s="6">
        <v>17.69</v>
      </c>
      <c r="N71" s="6">
        <v>683</v>
      </c>
      <c r="O71" s="6">
        <v>25.48</v>
      </c>
      <c r="P71" s="6">
        <v>0</v>
      </c>
      <c r="Q71" s="6">
        <v>0</v>
      </c>
      <c r="R71" s="6">
        <v>0</v>
      </c>
      <c r="S71" s="6">
        <v>0</v>
      </c>
      <c r="T71" s="6">
        <v>1288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1</v>
      </c>
    </row>
    <row r="72" spans="1:29" ht="15.75">
      <c r="A72" s="2">
        <v>70</v>
      </c>
      <c r="B72" s="3" t="s">
        <v>32</v>
      </c>
      <c r="C72" s="4" t="s">
        <v>32</v>
      </c>
      <c r="D72" s="3" t="s">
        <v>32</v>
      </c>
      <c r="E72" s="4" t="s">
        <v>32</v>
      </c>
      <c r="F72" s="5">
        <v>631214014012</v>
      </c>
      <c r="G72" s="5" t="s">
        <v>41</v>
      </c>
      <c r="H72" s="6">
        <v>25985</v>
      </c>
      <c r="I72" s="5" t="s">
        <v>31</v>
      </c>
      <c r="J72" s="6">
        <v>16</v>
      </c>
      <c r="K72" s="6">
        <v>10.58</v>
      </c>
      <c r="L72" s="6">
        <v>625</v>
      </c>
      <c r="M72" s="6">
        <v>18.27</v>
      </c>
      <c r="N72" s="6">
        <v>705</v>
      </c>
      <c r="O72" s="6">
        <v>26.3</v>
      </c>
      <c r="P72" s="6">
        <v>0</v>
      </c>
      <c r="Q72" s="6">
        <v>0</v>
      </c>
      <c r="R72" s="6">
        <v>0</v>
      </c>
      <c r="S72" s="6">
        <v>0</v>
      </c>
      <c r="T72" s="6">
        <v>1330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1</v>
      </c>
    </row>
    <row r="73" spans="1:29" ht="15.75">
      <c r="A73" s="2">
        <v>71</v>
      </c>
      <c r="B73" s="3" t="s">
        <v>32</v>
      </c>
      <c r="C73" s="4" t="s">
        <v>32</v>
      </c>
      <c r="D73" s="3" t="s">
        <v>32</v>
      </c>
      <c r="E73" s="4" t="s">
        <v>32</v>
      </c>
      <c r="F73" s="5">
        <v>631214014012</v>
      </c>
      <c r="G73" s="5" t="s">
        <v>42</v>
      </c>
      <c r="H73" s="6">
        <v>25985</v>
      </c>
      <c r="I73" s="5" t="s">
        <v>31</v>
      </c>
      <c r="J73" s="6">
        <v>16</v>
      </c>
      <c r="K73" s="6">
        <v>10.58</v>
      </c>
      <c r="L73" s="6">
        <v>605</v>
      </c>
      <c r="M73" s="6">
        <v>17.69</v>
      </c>
      <c r="N73" s="6">
        <v>683</v>
      </c>
      <c r="O73" s="6">
        <v>25.48</v>
      </c>
      <c r="P73" s="6">
        <v>0</v>
      </c>
      <c r="Q73" s="6">
        <v>0</v>
      </c>
      <c r="R73" s="6">
        <v>0</v>
      </c>
      <c r="S73" s="6">
        <v>0</v>
      </c>
      <c r="T73" s="6">
        <v>1288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1</v>
      </c>
    </row>
    <row r="74" spans="1:29" ht="15.75">
      <c r="A74" s="2">
        <v>72</v>
      </c>
      <c r="B74" s="3" t="s">
        <v>32</v>
      </c>
      <c r="C74" s="4" t="s">
        <v>32</v>
      </c>
      <c r="D74" s="3" t="s">
        <v>32</v>
      </c>
      <c r="E74" s="4" t="s">
        <v>32</v>
      </c>
      <c r="F74" s="5">
        <v>631214014012</v>
      </c>
      <c r="G74" s="5" t="s">
        <v>43</v>
      </c>
      <c r="H74" s="6">
        <v>25985</v>
      </c>
      <c r="I74" s="5" t="s">
        <v>31</v>
      </c>
      <c r="J74" s="6">
        <v>16</v>
      </c>
      <c r="K74" s="6">
        <v>10.58</v>
      </c>
      <c r="L74" s="6">
        <v>625</v>
      </c>
      <c r="M74" s="6">
        <v>18.27</v>
      </c>
      <c r="N74" s="6">
        <v>705</v>
      </c>
      <c r="O74" s="6">
        <v>26.3</v>
      </c>
      <c r="P74" s="6">
        <v>0</v>
      </c>
      <c r="Q74" s="6">
        <v>0</v>
      </c>
      <c r="R74" s="6">
        <v>0</v>
      </c>
      <c r="S74" s="6">
        <v>0</v>
      </c>
      <c r="T74" s="6">
        <v>1330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1</v>
      </c>
    </row>
    <row r="75" spans="1:29" ht="15.75">
      <c r="A75" s="7"/>
      <c r="B75" s="8" t="s">
        <v>32</v>
      </c>
      <c r="C75" s="9" t="s">
        <v>32</v>
      </c>
      <c r="D75" s="8" t="s">
        <v>32</v>
      </c>
      <c r="E75" s="9" t="s">
        <v>32</v>
      </c>
      <c r="F75" s="8" t="s">
        <v>32</v>
      </c>
      <c r="G75" s="8" t="s">
        <v>32</v>
      </c>
      <c r="H75" s="9" t="s">
        <v>32</v>
      </c>
      <c r="I75" s="8" t="s">
        <v>32</v>
      </c>
      <c r="J75" s="9">
        <v>208</v>
      </c>
      <c r="K75" s="9">
        <v>46337.29</v>
      </c>
      <c r="L75" s="9">
        <v>2916343</v>
      </c>
      <c r="M75" s="9">
        <v>20940.79</v>
      </c>
      <c r="N75" s="9">
        <v>3412098</v>
      </c>
      <c r="O75" s="9">
        <v>30771.66</v>
      </c>
      <c r="P75" s="9">
        <v>0</v>
      </c>
      <c r="Q75" s="9">
        <v>0</v>
      </c>
      <c r="R75" s="9">
        <v>0</v>
      </c>
      <c r="S75" s="9">
        <v>0</v>
      </c>
      <c r="T75" s="9">
        <v>6328441</v>
      </c>
      <c r="U75" s="9">
        <v>203464</v>
      </c>
      <c r="V75" s="9">
        <v>0</v>
      </c>
      <c r="W75" s="9">
        <v>296174</v>
      </c>
      <c r="X75" s="9">
        <v>0</v>
      </c>
      <c r="Y75" s="9">
        <v>99264</v>
      </c>
      <c r="Z75" s="9">
        <v>828.76</v>
      </c>
      <c r="AA75" s="9">
        <v>0</v>
      </c>
      <c r="AB75" s="9">
        <v>0</v>
      </c>
      <c r="AC75" s="9">
        <v>1</v>
      </c>
    </row>
  </sheetData>
  <mergeCells count="1">
    <mergeCell ref="A1:AC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 Ljubljana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Turha</dc:creator>
  <cp:keywords/>
  <dc:description/>
  <cp:lastModifiedBy>milans</cp:lastModifiedBy>
  <cp:lastPrinted>2009-08-26T07:27:39Z</cp:lastPrinted>
  <dcterms:created xsi:type="dcterms:W3CDTF">2009-08-13T13:42:16Z</dcterms:created>
  <dcterms:modified xsi:type="dcterms:W3CDTF">2009-08-26T07:29:06Z</dcterms:modified>
  <cp:category/>
  <cp:version/>
  <cp:contentType/>
  <cp:contentStatus/>
</cp:coreProperties>
</file>